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showInkAnnotation="0"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https://strickhofch.sharepoint.com/sites/teamsite/ipuure/doc/2 Plan/Vorlagen/"/>
    </mc:Choice>
  </mc:AlternateContent>
  <xr:revisionPtr revIDLastSave="1" documentId="8_{8D1F486A-A59D-42EC-A42C-534CD7A70D61}" xr6:coauthVersionLast="45" xr6:coauthVersionMax="45" xr10:uidLastSave="{5E307C44-1DC5-459C-8813-B22BCBC40CEA}"/>
  <bookViews>
    <workbookView xWindow="-110" yWindow="-110" windowWidth="19420" windowHeight="10420" tabRatio="874" activeTab="2" xr2:uid="{00000000-000D-0000-FFFF-FFFF00000000}"/>
  </bookViews>
  <sheets>
    <sheet name="START" sheetId="69" r:id="rId1"/>
    <sheet name="BP" sheetId="70" r:id="rId2"/>
    <sheet name="ZUSAMMENFASSUNG" sheetId="71" r:id="rId3"/>
    <sheet name="MENSCHEN1" sheetId="72" r:id="rId4"/>
    <sheet name="PRODUKT2" sheetId="73" r:id="rId5"/>
    <sheet name="SWOT3" sheetId="75" r:id="rId6"/>
    <sheet name="STRATEGIE3" sheetId="79" r:id="rId7"/>
    <sheet name="MARKT4" sheetId="76" r:id="rId8"/>
    <sheet name="FIN5" sheetId="47" r:id="rId9"/>
    <sheet name="KOMM6" sheetId="78" r:id="rId10"/>
    <sheet name="BUSINESSPLAN" sheetId="30" state="hidden" r:id="rId11"/>
    <sheet name="PITCHING" sheetId="43" state="hidden" r:id="rId12"/>
    <sheet name="PERSON (1)" sheetId="44" state="hidden" r:id="rId13"/>
    <sheet name="PRODUKT (2)" sheetId="18" state="hidden" r:id="rId14"/>
    <sheet name="KUNDE (3)" sheetId="59" state="hidden" r:id="rId15"/>
    <sheet name="MARKETING (4)" sheetId="60" state="hidden" r:id="rId16"/>
    <sheet name="RESS (6)" sheetId="50" state="hidden" r:id="rId17"/>
    <sheet name="SWOT" sheetId="49" state="hidden" r:id="rId18"/>
    <sheet name="TO-DO" sheetId="80" r:id="rId19"/>
    <sheet name="ERFOLGS-RECH" sheetId="61" r:id="rId20"/>
  </sheets>
  <externalReferences>
    <externalReference r:id="rId21"/>
    <externalReference r:id="rId22"/>
    <externalReference r:id="rId23"/>
    <externalReference r:id="rId24"/>
  </externalReferences>
  <definedNames>
    <definedName name="Ablauf" localSheetId="8">#REF!,#REF!,#REF!,#REF!,#REF!,#REF!,#REF!,#REF!,#REF!,#REF!,#REF!,#REF!,#REF!,#REF!,#REF!,#REF!,#REF!,#REF!,#REF!,#REF!</definedName>
    <definedName name="Ablauf" localSheetId="9">#REF!,#REF!,#REF!,#REF!,#REF!,#REF!,#REF!,#REF!,#REF!,#REF!,#REF!,#REF!,#REF!,#REF!,#REF!,#REF!,#REF!,#REF!,#REF!,#REF!</definedName>
    <definedName name="Ablauf" localSheetId="14">#REF!,#REF!,#REF!,#REF!,#REF!,#REF!,#REF!,#REF!,#REF!,#REF!,#REF!,#REF!,#REF!,#REF!,#REF!,#REF!,#REF!,#REF!,#REF!,#REF!</definedName>
    <definedName name="Ablauf" localSheetId="15">#REF!,#REF!,#REF!,#REF!,#REF!,#REF!,#REF!,#REF!,#REF!,#REF!,#REF!,#REF!,#REF!,#REF!,#REF!,#REF!,#REF!,#REF!,#REF!,#REF!</definedName>
    <definedName name="Ablauf" localSheetId="7">#REF!,#REF!,#REF!,#REF!,#REF!,#REF!,#REF!,#REF!,#REF!,#REF!,#REF!,#REF!,#REF!,#REF!,#REF!,#REF!,#REF!,#REF!,#REF!,#REF!</definedName>
    <definedName name="Ablauf" localSheetId="3">#REF!,#REF!,#REF!,#REF!,#REF!,#REF!,#REF!,#REF!,#REF!,#REF!,#REF!,#REF!,#REF!,#REF!,#REF!,#REF!,#REF!,#REF!,#REF!,#REF!</definedName>
    <definedName name="Ablauf" localSheetId="12">#REF!,#REF!,#REF!,#REF!,#REF!,#REF!,#REF!,#REF!,#REF!,#REF!,#REF!,#REF!,#REF!,#REF!,#REF!,#REF!,#REF!,#REF!,#REF!,#REF!</definedName>
    <definedName name="Ablauf" localSheetId="11">#REF!,#REF!,#REF!,#REF!,#REF!,#REF!,#REF!,#REF!,#REF!,#REF!,#REF!,#REF!,#REF!,#REF!,#REF!,#REF!,#REF!,#REF!,#REF!,#REF!</definedName>
    <definedName name="Ablauf" localSheetId="16">#REF!,#REF!,#REF!,#REF!,#REF!,#REF!,#REF!,#REF!,#REF!,#REF!,#REF!,#REF!,#REF!,#REF!,#REF!,#REF!,#REF!,#REF!,#REF!,#REF!</definedName>
    <definedName name="Ablauf" localSheetId="6">#REF!,#REF!,#REF!,#REF!,#REF!,#REF!,#REF!,#REF!,#REF!,#REF!,#REF!,#REF!,#REF!,#REF!,#REF!,#REF!,#REF!,#REF!,#REF!,#REF!</definedName>
    <definedName name="Ablauf" localSheetId="17">#REF!,#REF!,#REF!,#REF!,#REF!,#REF!,#REF!,#REF!,#REF!,#REF!,#REF!,#REF!,#REF!,#REF!,#REF!,#REF!,#REF!,#REF!,#REF!,#REF!</definedName>
    <definedName name="Ablauf" localSheetId="5">#REF!,#REF!,#REF!,#REF!,#REF!,#REF!,#REF!,#REF!,#REF!,#REF!,#REF!,#REF!,#REF!,#REF!,#REF!,#REF!,#REF!,#REF!,#REF!,#REF!</definedName>
    <definedName name="Ablauf" localSheetId="18">#REF!,#REF!,#REF!,#REF!,#REF!,#REF!,#REF!,#REF!,#REF!,#REF!,#REF!,#REF!,#REF!,#REF!,#REF!,#REF!,#REF!,#REF!,#REF!,#REF!</definedName>
    <definedName name="Ablauf" localSheetId="2">#REF!,#REF!,#REF!,#REF!,#REF!,#REF!,#REF!,#REF!,#REF!,#REF!,#REF!,#REF!,#REF!,#REF!,#REF!,#REF!,#REF!,#REF!,#REF!,#REF!</definedName>
    <definedName name="Ablauf">#REF!,#REF!,#REF!,#REF!,#REF!,#REF!,#REF!,#REF!,#REF!,#REF!,#REF!,#REF!,#REF!,#REF!,#REF!,#REF!,#REF!,#REF!,#REF!,#REF!</definedName>
    <definedName name="Adresse" localSheetId="18">#REF!</definedName>
    <definedName name="Adresse">#REF!</definedName>
    <definedName name="BBB" localSheetId="14">'[1]E, I'!#REF!</definedName>
    <definedName name="BBB" localSheetId="15">'[1]E, I'!#REF!</definedName>
    <definedName name="BBB" localSheetId="7">'[1]E, I'!#REF!</definedName>
    <definedName name="BBB" localSheetId="6">'[1]E, I'!#REF!</definedName>
    <definedName name="BBB" localSheetId="18">'[1]E, I'!#REF!</definedName>
    <definedName name="BBB">'[1]E, I'!#REF!</definedName>
    <definedName name="Belastung" localSheetId="18">#REF!</definedName>
    <definedName name="Belastung">#REF!</definedName>
    <definedName name="BLW" localSheetId="19">'[2]E, I'!#REF!</definedName>
    <definedName name="BLW" localSheetId="8">'[1]E, I'!#REF!</definedName>
    <definedName name="BLW" localSheetId="9">'[1]E, I'!#REF!</definedName>
    <definedName name="BLW" localSheetId="14">'[1]E, I'!#REF!</definedName>
    <definedName name="BLW" localSheetId="15">'[1]E, I'!#REF!</definedName>
    <definedName name="BLW" localSheetId="7">'[1]E, I'!#REF!</definedName>
    <definedName name="BLW" localSheetId="3">'[1]E, I'!#REF!</definedName>
    <definedName name="BLW" localSheetId="12">'[1]E, I'!#REF!</definedName>
    <definedName name="BLW" localSheetId="11">'[1]E, I'!#REF!</definedName>
    <definedName name="BLW" localSheetId="16">'[1]E, I'!#REF!</definedName>
    <definedName name="BLW" localSheetId="6">'[1]E, I'!#REF!</definedName>
    <definedName name="BLW" localSheetId="17">'[1]E, I'!#REF!</definedName>
    <definedName name="BLW" localSheetId="5">'[1]E, I'!#REF!</definedName>
    <definedName name="BLW" localSheetId="18">'[1]E, I'!#REF!</definedName>
    <definedName name="BLW" localSheetId="2">'[1]E, I'!#REF!</definedName>
    <definedName name="BLW">'[1]E, I'!#REF!</definedName>
    <definedName name="dat">#REF!</definedName>
    <definedName name="DatBewKred" localSheetId="8">#REF!</definedName>
    <definedName name="DatBewKred" localSheetId="9">#REF!</definedName>
    <definedName name="DatBewKred" localSheetId="14">#REF!</definedName>
    <definedName name="DatBewKred" localSheetId="15">#REF!</definedName>
    <definedName name="DatBewKred" localSheetId="7">#REF!</definedName>
    <definedName name="DatBewKred" localSheetId="3">#REF!</definedName>
    <definedName name="DatBewKred" localSheetId="12">#REF!</definedName>
    <definedName name="DatBewKred" localSheetId="11">#REF!</definedName>
    <definedName name="DatBewKred" localSheetId="16">#REF!</definedName>
    <definedName name="DatBewKred" localSheetId="6">#REF!</definedName>
    <definedName name="DatBewKred" localSheetId="17">#REF!</definedName>
    <definedName name="DatBewKred" localSheetId="5">#REF!</definedName>
    <definedName name="DatBewKred" localSheetId="18">#REF!</definedName>
    <definedName name="DatBewKred" localSheetId="2">#REF!</definedName>
    <definedName name="DatBewKred">#REF!</definedName>
    <definedName name="DFE" localSheetId="18">#REF!</definedName>
    <definedName name="DFE">#REF!</definedName>
    <definedName name="Direktzahlungen" localSheetId="18">#REF!</definedName>
    <definedName name="Direktzahlungen">#REF!</definedName>
    <definedName name="_xlnm.Print_Area" localSheetId="1">BP!$A$1:$I$38</definedName>
    <definedName name="_xlnm.Print_Area" localSheetId="10">BUSINESSPLAN!$A$1:$N$26</definedName>
    <definedName name="_xlnm.Print_Area" localSheetId="19">'ERFOLGS-RECH'!$A$1:$P$89</definedName>
    <definedName name="_xlnm.Print_Area" localSheetId="8">'FIN5'!$C:$J</definedName>
    <definedName name="_xlnm.Print_Area" localSheetId="9">KOMM6!$A$1:$L$11</definedName>
    <definedName name="_xlnm.Print_Area" localSheetId="14">'KUNDE (3)'!$A$1:$N$9</definedName>
    <definedName name="_xlnm.Print_Area" localSheetId="15">'MARKETING (4)'!$A$1:$N$9</definedName>
    <definedName name="_xlnm.Print_Area" localSheetId="7">MARKT4!$C:$F</definedName>
    <definedName name="_xlnm.Print_Area" localSheetId="3">MENSCHEN1!$C:$H</definedName>
    <definedName name="_xlnm.Print_Area" localSheetId="12">'PERSON (1)'!$A$1:$N$9</definedName>
    <definedName name="_xlnm.Print_Area" localSheetId="11">PITCHING!$A$1:$N$20</definedName>
    <definedName name="_xlnm.Print_Area" localSheetId="13">'PRODUKT (2)'!$A$1:$N$9</definedName>
    <definedName name="_xlnm.Print_Area" localSheetId="4">PRODUKT2!$C:$I</definedName>
    <definedName name="_xlnm.Print_Area" localSheetId="16">'RESS (6)'!$A$1:$N$11</definedName>
    <definedName name="_xlnm.Print_Area" localSheetId="0">START!$A$1:$I$20</definedName>
    <definedName name="_xlnm.Print_Area" localSheetId="6">STRATEGIE3!$C:$I</definedName>
    <definedName name="_xlnm.Print_Area" localSheetId="17">SWOT!$A$1:$N$9</definedName>
    <definedName name="_xlnm.Print_Area" localSheetId="5">SWOT3!$C:$L</definedName>
    <definedName name="_xlnm.Print_Area" localSheetId="18">'TO-DO'!$C:$L</definedName>
    <definedName name="_xlnm.Print_Area" localSheetId="2">ZUSAMMENFASSUNG!$C$2:$J$25</definedName>
    <definedName name="DSSS" localSheetId="6">#REF!,#REF!,#REF!,#REF!,#REF!,#REF!,#REF!,#REF!,#REF!,#REF!,#REF!,#REF!,#REF!,#REF!,#REF!,#REF!,#REF!,#REF!,#REF!</definedName>
    <definedName name="DSSS" localSheetId="18">#REF!,#REF!,#REF!,#REF!,#REF!,#REF!,#REF!,#REF!,#REF!,#REF!,#REF!,#REF!,#REF!,#REF!,#REF!,#REF!,#REF!,#REF!,#REF!</definedName>
    <definedName name="DSSS">#REF!,#REF!,#REF!,#REF!,#REF!,#REF!,#REF!,#REF!,#REF!,#REF!,#REF!,#REF!,#REF!,#REF!,#REF!,#REF!,#REF!,#REF!,#REF!</definedName>
    <definedName name="EEEEE" localSheetId="14">'[1]E, I'!#REF!</definedName>
    <definedName name="EEEEE" localSheetId="15">'[1]E, I'!#REF!</definedName>
    <definedName name="EEEEE" localSheetId="7">'[1]E, I'!#REF!</definedName>
    <definedName name="EEEEE" localSheetId="6">'[1]E, I'!#REF!</definedName>
    <definedName name="EEEEE" localSheetId="18">'[1]E, I'!#REF!</definedName>
    <definedName name="EEEEE">'[1]E, I'!#REF!</definedName>
    <definedName name="Eingabe" localSheetId="8">#REF!,#REF!,#REF!,#REF!,#REF!,#REF!,#REF!,#REF!,#REF!,#REF!,#REF!,#REF!,#REF!,#REF!,#REF!,#REF!,#REF!,#REF!,#REF!</definedName>
    <definedName name="Eingabe" localSheetId="9">#REF!,#REF!,#REF!,#REF!,#REF!,#REF!,#REF!,#REF!,#REF!,#REF!,#REF!,#REF!,#REF!,#REF!,#REF!,#REF!,#REF!,#REF!,#REF!</definedName>
    <definedName name="Eingabe" localSheetId="14">#REF!,#REF!,#REF!,#REF!,#REF!,#REF!,#REF!,#REF!,#REF!,#REF!,#REF!,#REF!,#REF!,#REF!,#REF!,#REF!,#REF!,#REF!,#REF!</definedName>
    <definedName name="Eingabe" localSheetId="15">#REF!,#REF!,#REF!,#REF!,#REF!,#REF!,#REF!,#REF!,#REF!,#REF!,#REF!,#REF!,#REF!,#REF!,#REF!,#REF!,#REF!,#REF!,#REF!</definedName>
    <definedName name="Eingabe" localSheetId="7">#REF!,#REF!,#REF!,#REF!,#REF!,#REF!,#REF!,#REF!,#REF!,#REF!,#REF!,#REF!,#REF!,#REF!,#REF!,#REF!,#REF!,#REF!,#REF!</definedName>
    <definedName name="Eingabe" localSheetId="3">#REF!,#REF!,#REF!,#REF!,#REF!,#REF!,#REF!,#REF!,#REF!,#REF!,#REF!,#REF!,#REF!,#REF!,#REF!,#REF!,#REF!,#REF!,#REF!</definedName>
    <definedName name="Eingabe" localSheetId="12">#REF!,#REF!,#REF!,#REF!,#REF!,#REF!,#REF!,#REF!,#REF!,#REF!,#REF!,#REF!,#REF!,#REF!,#REF!,#REF!,#REF!,#REF!,#REF!</definedName>
    <definedName name="Eingabe" localSheetId="11">#REF!,#REF!,#REF!,#REF!,#REF!,#REF!,#REF!,#REF!,#REF!,#REF!,#REF!,#REF!,#REF!,#REF!,#REF!,#REF!,#REF!,#REF!,#REF!</definedName>
    <definedName name="Eingabe" localSheetId="16">#REF!,#REF!,#REF!,#REF!,#REF!,#REF!,#REF!,#REF!,#REF!,#REF!,#REF!,#REF!,#REF!,#REF!,#REF!,#REF!,#REF!,#REF!,#REF!</definedName>
    <definedName name="Eingabe" localSheetId="6">#REF!,#REF!,#REF!,#REF!,#REF!,#REF!,#REF!,#REF!,#REF!,#REF!,#REF!,#REF!,#REF!,#REF!,#REF!,#REF!,#REF!,#REF!,#REF!</definedName>
    <definedName name="Eingabe" localSheetId="17">#REF!,#REF!,#REF!,#REF!,#REF!,#REF!,#REF!,#REF!,#REF!,#REF!,#REF!,#REF!,#REF!,#REF!,#REF!,#REF!,#REF!,#REF!,#REF!</definedName>
    <definedName name="Eingabe" localSheetId="5">#REF!,#REF!,#REF!,#REF!,#REF!,#REF!,#REF!,#REF!,#REF!,#REF!,#REF!,#REF!,#REF!,#REF!,#REF!,#REF!,#REF!,#REF!,#REF!</definedName>
    <definedName name="Eingabe" localSheetId="18">#REF!,#REF!,#REF!,#REF!,#REF!,#REF!,#REF!,#REF!,#REF!,#REF!,#REF!,#REF!,#REF!,#REF!,#REF!,#REF!,#REF!,#REF!,#REF!</definedName>
    <definedName name="Eingabe" localSheetId="2">#REF!,#REF!,#REF!,#REF!,#REF!,#REF!,#REF!,#REF!,#REF!,#REF!,#REF!,#REF!,#REF!,#REF!,#REF!,#REF!,#REF!,#REF!,#REF!</definedName>
    <definedName name="Eingabe">#REF!,#REF!,#REF!,#REF!,#REF!,#REF!,#REF!,#REF!,#REF!,#REF!,#REF!,#REF!,#REF!,#REF!,#REF!,#REF!,#REF!,#REF!,#REF!</definedName>
    <definedName name="Eingabebereich" localSheetId="8">#REF!,#REF!,#REF!,#REF!,#REF!,#REF!,#REF!,#REF!,#REF!,#REF!,#REF!,#REF!,#REF!,#REF!,#REF!,#REF!,#REF!,#REF!,#REF!</definedName>
    <definedName name="Eingabebereich" localSheetId="9">#REF!,#REF!,#REF!,#REF!,#REF!,#REF!,#REF!,#REF!,#REF!,#REF!,#REF!,#REF!,#REF!,#REF!,#REF!,#REF!,#REF!,#REF!,#REF!</definedName>
    <definedName name="Eingabebereich" localSheetId="14">#REF!,#REF!,#REF!,#REF!,#REF!,#REF!,#REF!,#REF!,#REF!,#REF!,#REF!,#REF!,#REF!,#REF!,#REF!,#REF!,#REF!,#REF!,#REF!</definedName>
    <definedName name="Eingabebereich" localSheetId="15">#REF!,#REF!,#REF!,#REF!,#REF!,#REF!,#REF!,#REF!,#REF!,#REF!,#REF!,#REF!,#REF!,#REF!,#REF!,#REF!,#REF!,#REF!,#REF!</definedName>
    <definedName name="Eingabebereich" localSheetId="7">#REF!,#REF!,#REF!,#REF!,#REF!,#REF!,#REF!,#REF!,#REF!,#REF!,#REF!,#REF!,#REF!,#REF!,#REF!,#REF!,#REF!,#REF!,#REF!</definedName>
    <definedName name="Eingabebereich" localSheetId="3">#REF!,#REF!,#REF!,#REF!,#REF!,#REF!,#REF!,#REF!,#REF!,#REF!,#REF!,#REF!,#REF!,#REF!,#REF!,#REF!,#REF!,#REF!,#REF!</definedName>
    <definedName name="Eingabebereich" localSheetId="12">#REF!,#REF!,#REF!,#REF!,#REF!,#REF!,#REF!,#REF!,#REF!,#REF!,#REF!,#REF!,#REF!,#REF!,#REF!,#REF!,#REF!,#REF!,#REF!</definedName>
    <definedName name="Eingabebereich" localSheetId="11">#REF!,#REF!,#REF!,#REF!,#REF!,#REF!,#REF!,#REF!,#REF!,#REF!,#REF!,#REF!,#REF!,#REF!,#REF!,#REF!,#REF!,#REF!,#REF!</definedName>
    <definedName name="Eingabebereich" localSheetId="16">#REF!,#REF!,#REF!,#REF!,#REF!,#REF!,#REF!,#REF!,#REF!,#REF!,#REF!,#REF!,#REF!,#REF!,#REF!,#REF!,#REF!,#REF!,#REF!</definedName>
    <definedName name="Eingabebereich" localSheetId="6">#REF!,#REF!,#REF!,#REF!,#REF!,#REF!,#REF!,#REF!,#REF!,#REF!,#REF!,#REF!,#REF!,#REF!,#REF!,#REF!,#REF!,#REF!,#REF!</definedName>
    <definedName name="Eingabebereich" localSheetId="17">#REF!,#REF!,#REF!,#REF!,#REF!,#REF!,#REF!,#REF!,#REF!,#REF!,#REF!,#REF!,#REF!,#REF!,#REF!,#REF!,#REF!,#REF!,#REF!</definedName>
    <definedName name="Eingabebereich" localSheetId="5">#REF!,#REF!,#REF!,#REF!,#REF!,#REF!,#REF!,#REF!,#REF!,#REF!,#REF!,#REF!,#REF!,#REF!,#REF!,#REF!,#REF!,#REF!,#REF!</definedName>
    <definedName name="Eingabebereich" localSheetId="18">#REF!,#REF!,#REF!,#REF!,#REF!,#REF!,#REF!,#REF!,#REF!,#REF!,#REF!,#REF!,#REF!,#REF!,#REF!,#REF!,#REF!,#REF!,#REF!</definedName>
    <definedName name="Eingabebereich" localSheetId="2">#REF!,#REF!,#REF!,#REF!,#REF!,#REF!,#REF!,#REF!,#REF!,#REF!,#REF!,#REF!,#REF!,#REF!,#REF!,#REF!,#REF!,#REF!,#REF!</definedName>
    <definedName name="Eingabebereich">#REF!,#REF!,#REF!,#REF!,#REF!,#REF!,#REF!,#REF!,#REF!,#REF!,#REF!,#REF!,#REF!,#REF!,#REF!,#REF!,#REF!,#REF!,#REF!</definedName>
    <definedName name="Erg.Auflagen" localSheetId="18">#REF!</definedName>
    <definedName name="Erg.Auflagen">#REF!</definedName>
    <definedName name="ErgAntr" localSheetId="18">#REF!</definedName>
    <definedName name="ErgAntr">#REF!</definedName>
    <definedName name="ErgänzungSicherheit" localSheetId="18">#REF!</definedName>
    <definedName name="ErgänzungSicherheit">#REF!</definedName>
    <definedName name="Famverb" localSheetId="18">#REF!</definedName>
    <definedName name="Famverb">#REF!</definedName>
    <definedName name="FKosten" localSheetId="18">#REF!</definedName>
    <definedName name="FKosten">#REF!</definedName>
    <definedName name="FLohne" localSheetId="18">#REF!</definedName>
    <definedName name="FLohne">#REF!</definedName>
    <definedName name="HH" localSheetId="14">#REF!,#REF!,#REF!,#REF!,#REF!,#REF!,#REF!,#REF!,#REF!,#REF!,#REF!,#REF!,#REF!,#REF!,#REF!,#REF!,#REF!,#REF!,#REF!,#REF!</definedName>
    <definedName name="HH" localSheetId="15">#REF!,#REF!,#REF!,#REF!,#REF!,#REF!,#REF!,#REF!,#REF!,#REF!,#REF!,#REF!,#REF!,#REF!,#REF!,#REF!,#REF!,#REF!,#REF!,#REF!</definedName>
    <definedName name="HH" localSheetId="7">#REF!,#REF!,#REF!,#REF!,#REF!,#REF!,#REF!,#REF!,#REF!,#REF!,#REF!,#REF!,#REF!,#REF!,#REF!,#REF!,#REF!,#REF!,#REF!,#REF!</definedName>
    <definedName name="HH" localSheetId="6">#REF!,#REF!,#REF!,#REF!,#REF!,#REF!,#REF!,#REF!,#REF!,#REF!,#REF!,#REF!,#REF!,#REF!,#REF!,#REF!,#REF!,#REF!,#REF!,#REF!</definedName>
    <definedName name="HH" localSheetId="18">#REF!,#REF!,#REF!,#REF!,#REF!,#REF!,#REF!,#REF!,#REF!,#REF!,#REF!,#REF!,#REF!,#REF!,#REF!,#REF!,#REF!,#REF!,#REF!,#REF!</definedName>
    <definedName name="HH">#REF!,#REF!,#REF!,#REF!,#REF!,#REF!,#REF!,#REF!,#REF!,#REF!,#REF!,#REF!,#REF!,#REF!,#REF!,#REF!,#REF!,#REF!,#REF!,#REF!</definedName>
    <definedName name="HHHHH" localSheetId="6">'[1]E, I'!#REF!</definedName>
    <definedName name="HHHHH" localSheetId="18">'[1]E, I'!#REF!</definedName>
    <definedName name="HHHHH">'[1]E, I'!#REF!</definedName>
    <definedName name="IntGesNr" localSheetId="19">'[2]E, I'!#REF!</definedName>
    <definedName name="IntGesNr" localSheetId="8">'[1]E, I'!#REF!</definedName>
    <definedName name="IntGesNr" localSheetId="9">'[1]E, I'!#REF!</definedName>
    <definedName name="IntGesNr" localSheetId="14">'[1]E, I'!#REF!</definedName>
    <definedName name="IntGesNr" localSheetId="15">'[1]E, I'!#REF!</definedName>
    <definedName name="IntGesNr" localSheetId="7">'[1]E, I'!#REF!</definedName>
    <definedName name="IntGesNr" localSheetId="3">'[1]E, I'!#REF!</definedName>
    <definedName name="IntGesNr" localSheetId="12">'[1]E, I'!#REF!</definedName>
    <definedName name="IntGesNr" localSheetId="11">'[1]E, I'!#REF!</definedName>
    <definedName name="IntGesNr" localSheetId="16">'[1]E, I'!#REF!</definedName>
    <definedName name="IntGesNr" localSheetId="6">'[1]E, I'!#REF!</definedName>
    <definedName name="IntGesNr" localSheetId="17">'[1]E, I'!#REF!</definedName>
    <definedName name="IntGesNr" localSheetId="5">'[1]E, I'!#REF!</definedName>
    <definedName name="IntGesNr" localSheetId="18">'[1]E, I'!#REF!</definedName>
    <definedName name="IntGesNr" localSheetId="2">'[1]E, I'!#REF!</definedName>
    <definedName name="IntGesNr">'[1]E, I'!#REF!</definedName>
    <definedName name="JJ" localSheetId="6">'[1]E, I'!#REF!</definedName>
    <definedName name="JJ" localSheetId="18">'[1]E, I'!#REF!</definedName>
    <definedName name="JJ">'[1]E, I'!#REF!</definedName>
    <definedName name="jjjj">#REF!,#REF!,#REF!,#REF!,#REF!,#REF!,#REF!,#REF!,#REF!,#REF!,#REF!,#REF!,#REF!,#REF!,#REF!,#REF!,#REF!,#REF!,#REF!</definedName>
    <definedName name="JJJJJ" localSheetId="14">'[1]E, I'!#REF!</definedName>
    <definedName name="JJJJJ" localSheetId="15">'[1]E, I'!#REF!</definedName>
    <definedName name="JJJJJ" localSheetId="7">'[1]E, I'!#REF!</definedName>
    <definedName name="JJJJJ" localSheetId="6">'[1]E, I'!#REF!</definedName>
    <definedName name="JJJJJ" localSheetId="18">'[1]E, I'!#REF!</definedName>
    <definedName name="JJJJJ">'[1]E, I'!#REF!</definedName>
    <definedName name="k" localSheetId="14">#REF!,#REF!,#REF!,#REF!,#REF!,#REF!,#REF!,#REF!,#REF!,#REF!,#REF!,#REF!,#REF!,#REF!,#REF!,#REF!,#REF!,#REF!,#REF!</definedName>
    <definedName name="k" localSheetId="15">#REF!,#REF!,#REF!,#REF!,#REF!,#REF!,#REF!,#REF!,#REF!,#REF!,#REF!,#REF!,#REF!,#REF!,#REF!,#REF!,#REF!,#REF!,#REF!</definedName>
    <definedName name="k" localSheetId="7">#REF!,#REF!,#REF!,#REF!,#REF!,#REF!,#REF!,#REF!,#REF!,#REF!,#REF!,#REF!,#REF!,#REF!,#REF!,#REF!,#REF!,#REF!,#REF!</definedName>
    <definedName name="k" localSheetId="6">#REF!,#REF!,#REF!,#REF!,#REF!,#REF!,#REF!,#REF!,#REF!,#REF!,#REF!,#REF!,#REF!,#REF!,#REF!,#REF!,#REF!,#REF!,#REF!</definedName>
    <definedName name="k" localSheetId="18">#REF!,#REF!,#REF!,#REF!,#REF!,#REF!,#REF!,#REF!,#REF!,#REF!,#REF!,#REF!,#REF!,#REF!,#REF!,#REF!,#REF!,#REF!,#REF!</definedName>
    <definedName name="k">#REF!,#REF!,#REF!,#REF!,#REF!,#REF!,#REF!,#REF!,#REF!,#REF!,#REF!,#REF!,#REF!,#REF!,#REF!,#REF!,#REF!,#REF!,#REF!</definedName>
    <definedName name="KK" localSheetId="6">'[1]E, I'!#REF!</definedName>
    <definedName name="KK" localSheetId="18">'[1]E, I'!#REF!</definedName>
    <definedName name="KK">'[1]E, I'!#REF!</definedName>
    <definedName name="kkk" localSheetId="14">'[1]E, I'!#REF!</definedName>
    <definedName name="kkk" localSheetId="15">'[1]E, I'!#REF!</definedName>
    <definedName name="kkk" localSheetId="7">'[1]E, I'!#REF!</definedName>
    <definedName name="kkk" localSheetId="6">'[1]E, I'!#REF!</definedName>
    <definedName name="kkk" localSheetId="18">'[1]E, I'!#REF!</definedName>
    <definedName name="kkk">'[1]E, I'!#REF!</definedName>
    <definedName name="kkkkkkkk" localSheetId="14">'[1]E, I'!#REF!</definedName>
    <definedName name="kkkkkkkk" localSheetId="15">'[1]E, I'!#REF!</definedName>
    <definedName name="kkkkkkkk" localSheetId="7">'[1]E, I'!#REF!</definedName>
    <definedName name="kkkkkkkk" localSheetId="6">'[1]E, I'!#REF!</definedName>
    <definedName name="kkkkkkkk" localSheetId="18">'[1]E, I'!#REF!</definedName>
    <definedName name="kkkkkkkk">'[1]E, I'!#REF!</definedName>
    <definedName name="köl" localSheetId="8">#REF!,#REF!,#REF!,#REF!,#REF!,#REF!,#REF!,#REF!,#REF!,#REF!,#REF!,#REF!,#REF!,#REF!,#REF!,#REF!,#REF!,#REF!,#REF!</definedName>
    <definedName name="köl" localSheetId="9">#REF!,#REF!,#REF!,#REF!,#REF!,#REF!,#REF!,#REF!,#REF!,#REF!,#REF!,#REF!,#REF!,#REF!,#REF!,#REF!,#REF!,#REF!,#REF!</definedName>
    <definedName name="köl" localSheetId="14">#REF!,#REF!,#REF!,#REF!,#REF!,#REF!,#REF!,#REF!,#REF!,#REF!,#REF!,#REF!,#REF!,#REF!,#REF!,#REF!,#REF!,#REF!,#REF!</definedName>
    <definedName name="köl" localSheetId="15">#REF!,#REF!,#REF!,#REF!,#REF!,#REF!,#REF!,#REF!,#REF!,#REF!,#REF!,#REF!,#REF!,#REF!,#REF!,#REF!,#REF!,#REF!,#REF!</definedName>
    <definedName name="köl" localSheetId="7">#REF!,#REF!,#REF!,#REF!,#REF!,#REF!,#REF!,#REF!,#REF!,#REF!,#REF!,#REF!,#REF!,#REF!,#REF!,#REF!,#REF!,#REF!,#REF!</definedName>
    <definedName name="köl" localSheetId="16">#REF!,#REF!,#REF!,#REF!,#REF!,#REF!,#REF!,#REF!,#REF!,#REF!,#REF!,#REF!,#REF!,#REF!,#REF!,#REF!,#REF!,#REF!,#REF!</definedName>
    <definedName name="köl" localSheetId="6">#REF!,#REF!,#REF!,#REF!,#REF!,#REF!,#REF!,#REF!,#REF!,#REF!,#REF!,#REF!,#REF!,#REF!,#REF!,#REF!,#REF!,#REF!,#REF!</definedName>
    <definedName name="köl" localSheetId="17">#REF!,#REF!,#REF!,#REF!,#REF!,#REF!,#REF!,#REF!,#REF!,#REF!,#REF!,#REF!,#REF!,#REF!,#REF!,#REF!,#REF!,#REF!,#REF!</definedName>
    <definedName name="köl" localSheetId="5">#REF!,#REF!,#REF!,#REF!,#REF!,#REF!,#REF!,#REF!,#REF!,#REF!,#REF!,#REF!,#REF!,#REF!,#REF!,#REF!,#REF!,#REF!,#REF!</definedName>
    <definedName name="köl" localSheetId="18">#REF!,#REF!,#REF!,#REF!,#REF!,#REF!,#REF!,#REF!,#REF!,#REF!,#REF!,#REF!,#REF!,#REF!,#REF!,#REF!,#REF!,#REF!,#REF!</definedName>
    <definedName name="köl">#REF!,#REF!,#REF!,#REF!,#REF!,#REF!,#REF!,#REF!,#REF!,#REF!,#REF!,#REF!,#REF!,#REF!,#REF!,#REF!,#REF!,#REF!,#REF!</definedName>
    <definedName name="KredTyp">'[3]E, I'!$K$1</definedName>
    <definedName name="KTyp" localSheetId="8">#REF!</definedName>
    <definedName name="KTyp" localSheetId="9">#REF!</definedName>
    <definedName name="KTyp" localSheetId="14">#REF!</definedName>
    <definedName name="KTyp" localSheetId="15">#REF!</definedName>
    <definedName name="KTyp" localSheetId="7">#REF!</definedName>
    <definedName name="KTyp" localSheetId="3">#REF!</definedName>
    <definedName name="KTyp" localSheetId="12">#REF!</definedName>
    <definedName name="KTyp" localSheetId="11">#REF!</definedName>
    <definedName name="KTyp" localSheetId="16">#REF!</definedName>
    <definedName name="KTyp" localSheetId="6">#REF!</definedName>
    <definedName name="KTyp" localSheetId="17">#REF!</definedName>
    <definedName name="KTyp" localSheetId="5">#REF!</definedName>
    <definedName name="KTyp" localSheetId="18">#REF!</definedName>
    <definedName name="KTyp" localSheetId="2">#REF!</definedName>
    <definedName name="KTyp">#REF!</definedName>
    <definedName name="KuSta">'[3]E, I'!$N$1</definedName>
    <definedName name="lklk" localSheetId="8">#REF!,#REF!,#REF!,#REF!,#REF!,#REF!,#REF!,#REF!,#REF!,#REF!,#REF!,#REF!,#REF!,#REF!,#REF!,#REF!,#REF!,#REF!,#REF!,#REF!,#REF!,#REF!,#REF!</definedName>
    <definedName name="lklk" localSheetId="9">#REF!,#REF!,#REF!,#REF!,#REF!,#REF!,#REF!,#REF!,#REF!,#REF!,#REF!,#REF!,#REF!,#REF!,#REF!,#REF!,#REF!,#REF!,#REF!,#REF!,#REF!,#REF!,#REF!</definedName>
    <definedName name="lklk" localSheetId="14">#REF!,#REF!,#REF!,#REF!,#REF!,#REF!,#REF!,#REF!,#REF!,#REF!,#REF!,#REF!,#REF!,#REF!,#REF!,#REF!,#REF!,#REF!,#REF!,#REF!,#REF!,#REF!,#REF!</definedName>
    <definedName name="lklk" localSheetId="15">#REF!,#REF!,#REF!,#REF!,#REF!,#REF!,#REF!,#REF!,#REF!,#REF!,#REF!,#REF!,#REF!,#REF!,#REF!,#REF!,#REF!,#REF!,#REF!,#REF!,#REF!,#REF!,#REF!</definedName>
    <definedName name="lklk" localSheetId="7">#REF!,#REF!,#REF!,#REF!,#REF!,#REF!,#REF!,#REF!,#REF!,#REF!,#REF!,#REF!,#REF!,#REF!,#REF!,#REF!,#REF!,#REF!,#REF!,#REF!,#REF!,#REF!,#REF!</definedName>
    <definedName name="lklk" localSheetId="16">#REF!,#REF!,#REF!,#REF!,#REF!,#REF!,#REF!,#REF!,#REF!,#REF!,#REF!,#REF!,#REF!,#REF!,#REF!,#REF!,#REF!,#REF!,#REF!,#REF!,#REF!,#REF!,#REF!</definedName>
    <definedName name="lklk" localSheetId="6">#REF!,#REF!,#REF!,#REF!,#REF!,#REF!,#REF!,#REF!,#REF!,#REF!,#REF!,#REF!,#REF!,#REF!,#REF!,#REF!,#REF!,#REF!,#REF!,#REF!,#REF!,#REF!,#REF!</definedName>
    <definedName name="lklk" localSheetId="17">#REF!,#REF!,#REF!,#REF!,#REF!,#REF!,#REF!,#REF!,#REF!,#REF!,#REF!,#REF!,#REF!,#REF!,#REF!,#REF!,#REF!,#REF!,#REF!,#REF!,#REF!,#REF!,#REF!</definedName>
    <definedName name="lklk" localSheetId="5">#REF!,#REF!,#REF!,#REF!,#REF!,#REF!,#REF!,#REF!,#REF!,#REF!,#REF!,#REF!,#REF!,#REF!,#REF!,#REF!,#REF!,#REF!,#REF!,#REF!,#REF!,#REF!,#REF!</definedName>
    <definedName name="lklk" localSheetId="18">#REF!,#REF!,#REF!,#REF!,#REF!,#REF!,#REF!,#REF!,#REF!,#REF!,#REF!,#REF!,#REF!,#REF!,#REF!,#REF!,#REF!,#REF!,#REF!,#REF!,#REF!,#REF!,#REF!</definedName>
    <definedName name="lklk">#REF!,#REF!,#REF!,#REF!,#REF!,#REF!,#REF!,#REF!,#REF!,#REF!,#REF!,#REF!,#REF!,#REF!,#REF!,#REF!,#REF!,#REF!,#REF!,#REF!,#REF!,#REF!,#REF!</definedName>
    <definedName name="LLLLL" localSheetId="6">#REF!,#REF!,#REF!,#REF!,#REF!,#REF!,#REF!,#REF!,#REF!,#REF!,#REF!,#REF!,#REF!,#REF!,#REF!,#REF!,#REF!,#REF!,#REF!</definedName>
    <definedName name="LLLLL" localSheetId="18">#REF!,#REF!,#REF!,#REF!,#REF!,#REF!,#REF!,#REF!,#REF!,#REF!,#REF!,#REF!,#REF!,#REF!,#REF!,#REF!,#REF!,#REF!,#REF!</definedName>
    <definedName name="LLLLL">#REF!,#REF!,#REF!,#REF!,#REF!,#REF!,#REF!,#REF!,#REF!,#REF!,#REF!,#REF!,#REF!,#REF!,#REF!,#REF!,#REF!,#REF!,#REF!</definedName>
    <definedName name="LLLLLL" localSheetId="14">#REF!,#REF!,#REF!,#REF!,#REF!,#REF!,#REF!,#REF!,#REF!,#REF!,#REF!,#REF!,#REF!,#REF!,#REF!,#REF!,#REF!,#REF!,#REF!</definedName>
    <definedName name="LLLLLL" localSheetId="15">#REF!,#REF!,#REF!,#REF!,#REF!,#REF!,#REF!,#REF!,#REF!,#REF!,#REF!,#REF!,#REF!,#REF!,#REF!,#REF!,#REF!,#REF!,#REF!</definedName>
    <definedName name="LLLLLL" localSheetId="7">#REF!,#REF!,#REF!,#REF!,#REF!,#REF!,#REF!,#REF!,#REF!,#REF!,#REF!,#REF!,#REF!,#REF!,#REF!,#REF!,#REF!,#REF!,#REF!</definedName>
    <definedName name="LLLLLL" localSheetId="6">#REF!,#REF!,#REF!,#REF!,#REF!,#REF!,#REF!,#REF!,#REF!,#REF!,#REF!,#REF!,#REF!,#REF!,#REF!,#REF!,#REF!,#REF!,#REF!</definedName>
    <definedName name="LLLLLL" localSheetId="18">#REF!,#REF!,#REF!,#REF!,#REF!,#REF!,#REF!,#REF!,#REF!,#REF!,#REF!,#REF!,#REF!,#REF!,#REF!,#REF!,#REF!,#REF!,#REF!</definedName>
    <definedName name="LLLLLL">#REF!,#REF!,#REF!,#REF!,#REF!,#REF!,#REF!,#REF!,#REF!,#REF!,#REF!,#REF!,#REF!,#REF!,#REF!,#REF!,#REF!,#REF!,#REF!</definedName>
    <definedName name="Markierung1" localSheetId="19">'ERFOLGS-RECH'!$A$2:$L$29</definedName>
    <definedName name="Markierung1">#REF!</definedName>
    <definedName name="Markierung2" localSheetId="19">'ERFOLGS-RECH'!$A$30:$L$40</definedName>
    <definedName name="Markierung2">#REF!</definedName>
    <definedName name="Markierung3" localSheetId="18">#REF!</definedName>
    <definedName name="Markierung3">#REF!</definedName>
    <definedName name="MB" localSheetId="18">#REF!</definedName>
    <definedName name="MB">#REF!</definedName>
    <definedName name="Milch" localSheetId="18">#REF!</definedName>
    <definedName name="Milch">#REF!</definedName>
    <definedName name="Milchbil2" localSheetId="18">#REF!</definedName>
    <definedName name="Milchbil2">#REF!</definedName>
    <definedName name="Milchbilanz" localSheetId="18">#REF!</definedName>
    <definedName name="Milchbilanz">#REF!</definedName>
    <definedName name="NaehrBil" localSheetId="18">#REF!</definedName>
    <definedName name="NaehrBil">#REF!</definedName>
    <definedName name="ölllk" localSheetId="8">#REF!,#REF!,#REF!,#REF!,#REF!,#REF!,#REF!,#REF!,#REF!,#REF!,#REF!,#REF!,#REF!,#REF!,#REF!,#REF!,#REF!,#REF!,#REF!,#REF!</definedName>
    <definedName name="ölllk" localSheetId="9">#REF!,#REF!,#REF!,#REF!,#REF!,#REF!,#REF!,#REF!,#REF!,#REF!,#REF!,#REF!,#REF!,#REF!,#REF!,#REF!,#REF!,#REF!,#REF!,#REF!</definedName>
    <definedName name="ölllk" localSheetId="14">#REF!,#REF!,#REF!,#REF!,#REF!,#REF!,#REF!,#REF!,#REF!,#REF!,#REF!,#REF!,#REF!,#REF!,#REF!,#REF!,#REF!,#REF!,#REF!,#REF!</definedName>
    <definedName name="ölllk" localSheetId="15">#REF!,#REF!,#REF!,#REF!,#REF!,#REF!,#REF!,#REF!,#REF!,#REF!,#REF!,#REF!,#REF!,#REF!,#REF!,#REF!,#REF!,#REF!,#REF!,#REF!</definedName>
    <definedName name="ölllk" localSheetId="7">#REF!,#REF!,#REF!,#REF!,#REF!,#REF!,#REF!,#REF!,#REF!,#REF!,#REF!,#REF!,#REF!,#REF!,#REF!,#REF!,#REF!,#REF!,#REF!,#REF!</definedName>
    <definedName name="ölllk" localSheetId="16">#REF!,#REF!,#REF!,#REF!,#REF!,#REF!,#REF!,#REF!,#REF!,#REF!,#REF!,#REF!,#REF!,#REF!,#REF!,#REF!,#REF!,#REF!,#REF!,#REF!</definedName>
    <definedName name="ölllk" localSheetId="6">#REF!,#REF!,#REF!,#REF!,#REF!,#REF!,#REF!,#REF!,#REF!,#REF!,#REF!,#REF!,#REF!,#REF!,#REF!,#REF!,#REF!,#REF!,#REF!,#REF!</definedName>
    <definedName name="ölllk" localSheetId="17">#REF!,#REF!,#REF!,#REF!,#REF!,#REF!,#REF!,#REF!,#REF!,#REF!,#REF!,#REF!,#REF!,#REF!,#REF!,#REF!,#REF!,#REF!,#REF!,#REF!</definedName>
    <definedName name="ölllk" localSheetId="5">#REF!,#REF!,#REF!,#REF!,#REF!,#REF!,#REF!,#REF!,#REF!,#REF!,#REF!,#REF!,#REF!,#REF!,#REF!,#REF!,#REF!,#REF!,#REF!,#REF!</definedName>
    <definedName name="ölllk" localSheetId="18">#REF!,#REF!,#REF!,#REF!,#REF!,#REF!,#REF!,#REF!,#REF!,#REF!,#REF!,#REF!,#REF!,#REF!,#REF!,#REF!,#REF!,#REF!,#REF!,#REF!</definedName>
    <definedName name="ölllk">#REF!,#REF!,#REF!,#REF!,#REF!,#REF!,#REF!,#REF!,#REF!,#REF!,#REF!,#REF!,#REF!,#REF!,#REF!,#REF!,#REF!,#REF!,#REF!,#REF!</definedName>
    <definedName name="P" localSheetId="6">'[1]E, I'!#REF!</definedName>
    <definedName name="P" localSheetId="18">'[1]E, I'!#REF!</definedName>
    <definedName name="P">'[1]E, I'!#REF!</definedName>
    <definedName name="PPPPPPPPPPPPP" localSheetId="6">'[1]E, I'!#REF!</definedName>
    <definedName name="PPPPPPPPPPPPP" localSheetId="18">'[1]E, I'!#REF!</definedName>
    <definedName name="PPPPPPPPPPPPP">'[1]E, I'!#REF!</definedName>
    <definedName name="QQQQ" localSheetId="14">#REF!,#REF!,#REF!,#REF!,#REF!,#REF!,#REF!,#REF!,#REF!,#REF!,#REF!,#REF!,#REF!,#REF!,#REF!,#REF!,#REF!,#REF!,#REF!</definedName>
    <definedName name="QQQQ" localSheetId="15">#REF!,#REF!,#REF!,#REF!,#REF!,#REF!,#REF!,#REF!,#REF!,#REF!,#REF!,#REF!,#REF!,#REF!,#REF!,#REF!,#REF!,#REF!,#REF!</definedName>
    <definedName name="QQQQ" localSheetId="7">#REF!,#REF!,#REF!,#REF!,#REF!,#REF!,#REF!,#REF!,#REF!,#REF!,#REF!,#REF!,#REF!,#REF!,#REF!,#REF!,#REF!,#REF!,#REF!</definedName>
    <definedName name="QQQQ" localSheetId="6">#REF!,#REF!,#REF!,#REF!,#REF!,#REF!,#REF!,#REF!,#REF!,#REF!,#REF!,#REF!,#REF!,#REF!,#REF!,#REF!,#REF!,#REF!,#REF!</definedName>
    <definedName name="QQQQ" localSheetId="18">#REF!,#REF!,#REF!,#REF!,#REF!,#REF!,#REF!,#REF!,#REF!,#REF!,#REF!,#REF!,#REF!,#REF!,#REF!,#REF!,#REF!,#REF!,#REF!</definedName>
    <definedName name="QQQQ">#REF!,#REF!,#REF!,#REF!,#REF!,#REF!,#REF!,#REF!,#REF!,#REF!,#REF!,#REF!,#REF!,#REF!,#REF!,#REF!,#REF!,#REF!,#REF!</definedName>
    <definedName name="SachBearb">'[3]E, I'!$DC$1</definedName>
    <definedName name="SelbständigSeit" localSheetId="18">#REF!</definedName>
    <definedName name="SelbständigSeit">#REF!</definedName>
    <definedName name="Sollabz" localSheetId="18">#REF!</definedName>
    <definedName name="Sollabz">#REF!</definedName>
    <definedName name="Text" localSheetId="18">#REF!,#REF!,#REF!,#REF!,#REF!,#REF!,#REF!,#REF!,#REF!,#REF!,#REF!,#REF!,#REF!,#REF!,#REF!,#REF!,#REF!,#REF!,#REF!,#REF!,#REF!,#REF!,#REF!,#REF!,#REF!,#REF!</definedName>
    <definedName name="Text">#REF!,#REF!,#REF!,#REF!,#REF!,#REF!,#REF!,#REF!,#REF!,#REF!,#REF!,#REF!,#REF!,#REF!,#REF!,#REF!,#REF!,#REF!,#REF!,#REF!,#REF!,#REF!,#REF!,#REF!,#REF!,#REF!</definedName>
    <definedName name="Textfluss" localSheetId="8">#REF!,#REF!,#REF!,#REF!,#REF!,#REF!,#REF!,#REF!,#REF!,#REF!,#REF!,#REF!,#REF!,#REF!,#REF!,#REF!,#REF!,#REF!,#REF!,#REF!,#REF!,#REF!,#REF!</definedName>
    <definedName name="Textfluss" localSheetId="9">#REF!,#REF!,#REF!,#REF!,#REF!,#REF!,#REF!,#REF!,#REF!,#REF!,#REF!,#REF!,#REF!,#REF!,#REF!,#REF!,#REF!,#REF!,#REF!,#REF!,#REF!,#REF!,#REF!</definedName>
    <definedName name="Textfluss" localSheetId="14">#REF!,#REF!,#REF!,#REF!,#REF!,#REF!,#REF!,#REF!,#REF!,#REF!,#REF!,#REF!,#REF!,#REF!,#REF!,#REF!,#REF!,#REF!,#REF!,#REF!,#REF!,#REF!,#REF!</definedName>
    <definedName name="Textfluss" localSheetId="15">#REF!,#REF!,#REF!,#REF!,#REF!,#REF!,#REF!,#REF!,#REF!,#REF!,#REF!,#REF!,#REF!,#REF!,#REF!,#REF!,#REF!,#REF!,#REF!,#REF!,#REF!,#REF!,#REF!</definedName>
    <definedName name="Textfluss" localSheetId="7">#REF!,#REF!,#REF!,#REF!,#REF!,#REF!,#REF!,#REF!,#REF!,#REF!,#REF!,#REF!,#REF!,#REF!,#REF!,#REF!,#REF!,#REF!,#REF!,#REF!,#REF!,#REF!,#REF!</definedName>
    <definedName name="Textfluss" localSheetId="3">#REF!,#REF!,#REF!,#REF!,#REF!,#REF!,#REF!,#REF!,#REF!,#REF!,#REF!,#REF!,#REF!,#REF!,#REF!,#REF!,#REF!,#REF!,#REF!,#REF!,#REF!,#REF!,#REF!</definedName>
    <definedName name="Textfluss" localSheetId="12">#REF!,#REF!,#REF!,#REF!,#REF!,#REF!,#REF!,#REF!,#REF!,#REF!,#REF!,#REF!,#REF!,#REF!,#REF!,#REF!,#REF!,#REF!,#REF!,#REF!,#REF!,#REF!,#REF!</definedName>
    <definedName name="Textfluss" localSheetId="11">#REF!,#REF!,#REF!,#REF!,#REF!,#REF!,#REF!,#REF!,#REF!,#REF!,#REF!,#REF!,#REF!,#REF!,#REF!,#REF!,#REF!,#REF!,#REF!,#REF!,#REF!,#REF!,#REF!</definedName>
    <definedName name="Textfluss" localSheetId="16">#REF!,#REF!,#REF!,#REF!,#REF!,#REF!,#REF!,#REF!,#REF!,#REF!,#REF!,#REF!,#REF!,#REF!,#REF!,#REF!,#REF!,#REF!,#REF!,#REF!,#REF!,#REF!,#REF!</definedName>
    <definedName name="Textfluss" localSheetId="6">#REF!,#REF!,#REF!,#REF!,#REF!,#REF!,#REF!,#REF!,#REF!,#REF!,#REF!,#REF!,#REF!,#REF!,#REF!,#REF!,#REF!,#REF!,#REF!,#REF!,#REF!,#REF!,#REF!</definedName>
    <definedName name="Textfluss" localSheetId="17">#REF!,#REF!,#REF!,#REF!,#REF!,#REF!,#REF!,#REF!,#REF!,#REF!,#REF!,#REF!,#REF!,#REF!,#REF!,#REF!,#REF!,#REF!,#REF!,#REF!,#REF!,#REF!,#REF!</definedName>
    <definedName name="Textfluss" localSheetId="5">#REF!,#REF!,#REF!,#REF!,#REF!,#REF!,#REF!,#REF!,#REF!,#REF!,#REF!,#REF!,#REF!,#REF!,#REF!,#REF!,#REF!,#REF!,#REF!,#REF!,#REF!,#REF!,#REF!</definedName>
    <definedName name="Textfluss" localSheetId="18">#REF!,#REF!,#REF!,#REF!,#REF!,#REF!,#REF!,#REF!,#REF!,#REF!,#REF!,#REF!,#REF!,#REF!,#REF!,#REF!,#REF!,#REF!,#REF!,#REF!,#REF!,#REF!,#REF!</definedName>
    <definedName name="Textfluss" localSheetId="2">#REF!,#REF!,#REF!,#REF!,#REF!,#REF!,#REF!,#REF!,#REF!,#REF!,#REF!,#REF!,#REF!,#REF!,#REF!,#REF!,#REF!,#REF!,#REF!,#REF!,#REF!,#REF!,#REF!</definedName>
    <definedName name="Textfluss">#REF!,#REF!,#REF!,#REF!,#REF!,#REF!,#REF!,#REF!,#REF!,#REF!,#REF!,#REF!,#REF!,#REF!,#REF!,#REF!,#REF!,#REF!,#REF!,#REF!,#REF!,#REF!,#REF!</definedName>
    <definedName name="textfolge" localSheetId="18">#REF!,#REF!,#REF!,#REF!,#REF!,#REF!,#REF!,#REF!,#REF!,#REF!,#REF!,#REF!,#REF!,#REF!,#REF!,#REF!,#REF!,#REF!,#REF!,#REF!</definedName>
    <definedName name="textfolge">#REF!,#REF!,#REF!,#REF!,#REF!,#REF!,#REF!,#REF!,#REF!,#REF!,#REF!,#REF!,#REF!,#REF!,#REF!,#REF!,#REF!,#REF!,#REF!,#REF!</definedName>
    <definedName name="VerrechBetr" localSheetId="18">#REF!</definedName>
    <definedName name="VerrechBetr">#REF!</definedName>
    <definedName name="WegLa" localSheetId="19">'[2]E, I'!#REF!</definedName>
    <definedName name="WegLa" localSheetId="8">'[1]E, I'!#REF!</definedName>
    <definedName name="WegLa" localSheetId="9">'[1]E, I'!#REF!</definedName>
    <definedName name="WegLa" localSheetId="14">'[1]E, I'!#REF!</definedName>
    <definedName name="WegLa" localSheetId="15">'[1]E, I'!#REF!</definedName>
    <definedName name="WegLa" localSheetId="7">'[1]E, I'!#REF!</definedName>
    <definedName name="WegLa" localSheetId="3">'[1]E, I'!#REF!</definedName>
    <definedName name="WegLa" localSheetId="12">'[1]E, I'!#REF!</definedName>
    <definedName name="WegLa" localSheetId="11">'[1]E, I'!#REF!</definedName>
    <definedName name="WegLa" localSheetId="16">'[1]E, I'!#REF!</definedName>
    <definedName name="WegLa" localSheetId="6">'[1]E, I'!#REF!</definedName>
    <definedName name="WegLa" localSheetId="17">'[1]E, I'!#REF!</definedName>
    <definedName name="WegLa" localSheetId="5">'[1]E, I'!#REF!</definedName>
    <definedName name="WegLa" localSheetId="18">'[1]E, I'!#REF!</definedName>
    <definedName name="WegLa" localSheetId="2">'[1]E, I'!#REF!</definedName>
    <definedName name="WegLa">'[1]E, I'!#REF!</definedName>
    <definedName name="wwwwww">[4]DB!$A$2:$L$40</definedName>
    <definedName name="Zivilst">'[3]E, I'!$Q$1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3" i="61" l="1"/>
  <c r="M14" i="61"/>
  <c r="M5" i="61"/>
  <c r="I5" i="61"/>
  <c r="M19" i="61"/>
  <c r="O28" i="61"/>
  <c r="M42" i="61"/>
  <c r="K60" i="61"/>
  <c r="I74" i="61"/>
  <c r="O68" i="61"/>
  <c r="O69" i="61"/>
  <c r="O70" i="61"/>
  <c r="O71" i="61"/>
  <c r="O72" i="61"/>
  <c r="M68" i="61"/>
  <c r="M69" i="61"/>
  <c r="M70" i="61"/>
  <c r="M71" i="61"/>
  <c r="M72" i="61"/>
  <c r="K68" i="61"/>
  <c r="K69" i="61"/>
  <c r="K70" i="61"/>
  <c r="K71" i="61"/>
  <c r="K72" i="61"/>
  <c r="I68" i="61"/>
  <c r="I69" i="61"/>
  <c r="I70" i="61"/>
  <c r="I71" i="61"/>
  <c r="I72" i="61"/>
  <c r="I67" i="61"/>
  <c r="K67" i="61" s="1"/>
  <c r="M67" i="61" s="1"/>
  <c r="O67" i="61" s="1"/>
  <c r="F66" i="61"/>
  <c r="A11" i="70" l="1"/>
  <c r="G25" i="71" l="1"/>
  <c r="H25" i="71"/>
  <c r="I25" i="71"/>
  <c r="F25" i="71"/>
  <c r="F24" i="71"/>
  <c r="F21" i="71"/>
  <c r="G21" i="71"/>
  <c r="H21" i="71"/>
  <c r="I21" i="71"/>
  <c r="F22" i="71"/>
  <c r="G22" i="71"/>
  <c r="H22" i="71"/>
  <c r="I22" i="71"/>
  <c r="F23" i="71"/>
  <c r="G23" i="71"/>
  <c r="H23" i="71"/>
  <c r="I23" i="71"/>
  <c r="G24" i="71"/>
  <c r="H24" i="71"/>
  <c r="I24" i="71"/>
  <c r="G20" i="71"/>
  <c r="H20" i="71"/>
  <c r="I20" i="71"/>
  <c r="F15" i="71" l="1"/>
  <c r="F16" i="71"/>
  <c r="F17" i="71"/>
  <c r="F18" i="71"/>
  <c r="F14" i="71"/>
  <c r="E4" i="61"/>
  <c r="E22" i="61" s="1"/>
  <c r="E66" i="61" s="1"/>
  <c r="I18" i="47"/>
  <c r="I19" i="71" s="1"/>
  <c r="H18" i="47"/>
  <c r="H19" i="71" s="1"/>
  <c r="G18" i="47"/>
  <c r="G19" i="71" s="1"/>
  <c r="O5" i="61"/>
  <c r="O6" i="61"/>
  <c r="O7" i="61"/>
  <c r="O8" i="61"/>
  <c r="O9" i="61"/>
  <c r="O10" i="61"/>
  <c r="O11" i="61"/>
  <c r="O12" i="61"/>
  <c r="O13" i="61"/>
  <c r="O14" i="61"/>
  <c r="O15" i="61"/>
  <c r="O23" i="61"/>
  <c r="O24" i="61"/>
  <c r="O25" i="61"/>
  <c r="O26" i="61"/>
  <c r="O42" i="61"/>
  <c r="O60" i="61"/>
  <c r="I16" i="47"/>
  <c r="I9" i="47"/>
  <c r="A14" i="71"/>
  <c r="D14" i="71"/>
  <c r="F11" i="71"/>
  <c r="F12" i="71"/>
  <c r="F13" i="71"/>
  <c r="F10" i="71"/>
  <c r="A12" i="71"/>
  <c r="A13" i="71"/>
  <c r="A11" i="71"/>
  <c r="A10" i="71"/>
  <c r="F9" i="71"/>
  <c r="D9" i="71"/>
  <c r="A9" i="71"/>
  <c r="F8" i="71"/>
  <c r="A8" i="71"/>
  <c r="F6" i="71"/>
  <c r="A6" i="71"/>
  <c r="D6" i="71"/>
  <c r="F5" i="71"/>
  <c r="A7" i="71"/>
  <c r="M23" i="61"/>
  <c r="M24" i="61"/>
  <c r="M25" i="61"/>
  <c r="M26" i="61"/>
  <c r="M6" i="61"/>
  <c r="M7" i="61"/>
  <c r="M8" i="61"/>
  <c r="M9" i="61"/>
  <c r="M10" i="61"/>
  <c r="M11" i="61"/>
  <c r="M12" i="61"/>
  <c r="M13" i="61"/>
  <c r="M15" i="61"/>
  <c r="M60" i="61"/>
  <c r="K74" i="61"/>
  <c r="K24" i="61"/>
  <c r="K25" i="61"/>
  <c r="K26" i="61"/>
  <c r="K5" i="61"/>
  <c r="K6" i="61"/>
  <c r="K7" i="61"/>
  <c r="K8" i="61"/>
  <c r="K9" i="61"/>
  <c r="K10" i="61"/>
  <c r="K11" i="61"/>
  <c r="K12" i="61"/>
  <c r="K13" i="61"/>
  <c r="K14" i="61"/>
  <c r="K15" i="61"/>
  <c r="K42" i="61"/>
  <c r="I23" i="61"/>
  <c r="I24" i="61"/>
  <c r="I25" i="61"/>
  <c r="I26" i="61"/>
  <c r="I6" i="61"/>
  <c r="I7" i="61"/>
  <c r="I8" i="61"/>
  <c r="I9" i="61"/>
  <c r="I10" i="61"/>
  <c r="I11" i="61"/>
  <c r="I12" i="61"/>
  <c r="I13" i="61"/>
  <c r="I14" i="61"/>
  <c r="I15" i="61"/>
  <c r="I42" i="61"/>
  <c r="I60" i="61"/>
  <c r="H4" i="61"/>
  <c r="H22" i="61" s="1"/>
  <c r="H66" i="61" s="1"/>
  <c r="G4" i="61"/>
  <c r="G22" i="61" s="1"/>
  <c r="G66" i="61" s="1"/>
  <c r="F4" i="61"/>
  <c r="F22" i="61" s="1"/>
  <c r="D10" i="71"/>
  <c r="A12" i="70"/>
  <c r="F20" i="71"/>
  <c r="C11" i="47"/>
  <c r="C18" i="47" s="1"/>
  <c r="F7" i="71"/>
  <c r="A5" i="78"/>
  <c r="A6" i="78" s="1"/>
  <c r="L1" i="78"/>
  <c r="L1" i="80"/>
  <c r="C7" i="72"/>
  <c r="C14" i="72" s="1"/>
  <c r="C12" i="73"/>
  <c r="C13" i="73" s="1"/>
  <c r="A10" i="70"/>
  <c r="P1" i="61"/>
  <c r="J2" i="71"/>
  <c r="J1" i="47"/>
  <c r="A7" i="70"/>
  <c r="I1" i="79"/>
  <c r="A9" i="70"/>
  <c r="F1" i="76"/>
  <c r="C6" i="76"/>
  <c r="C9" i="76"/>
  <c r="C10" i="76" s="1"/>
  <c r="L1" i="75"/>
  <c r="I1" i="73"/>
  <c r="H1" i="72"/>
  <c r="A1" i="70"/>
  <c r="I1" i="70"/>
  <c r="A4" i="70"/>
  <c r="A5" i="70"/>
  <c r="A6" i="70"/>
  <c r="A18" i="30"/>
  <c r="A17" i="30"/>
  <c r="A14" i="30"/>
  <c r="A5" i="60"/>
  <c r="A6" i="60" s="1"/>
  <c r="A7" i="60" s="1"/>
  <c r="N1" i="60"/>
  <c r="A5" i="59"/>
  <c r="A6" i="59" s="1"/>
  <c r="A7" i="59" s="1"/>
  <c r="N1" i="59"/>
  <c r="A16" i="30"/>
  <c r="A15" i="30"/>
  <c r="A13" i="30"/>
  <c r="A12" i="30"/>
  <c r="N1" i="50"/>
  <c r="N1" i="49"/>
  <c r="N1" i="18"/>
  <c r="F4" i="43"/>
  <c r="N1" i="44"/>
  <c r="N1" i="43"/>
  <c r="N1" i="30"/>
  <c r="A8" i="49"/>
  <c r="A5" i="44"/>
  <c r="A9" i="30"/>
  <c r="A8" i="30"/>
  <c r="A7" i="30"/>
  <c r="A1" i="30"/>
  <c r="A7" i="50"/>
  <c r="A8" i="50"/>
  <c r="A9" i="50"/>
  <c r="A6" i="44"/>
  <c r="A7" i="44" s="1"/>
  <c r="A5" i="18"/>
  <c r="A6" i="18"/>
  <c r="A7" i="18"/>
  <c r="M74" i="61" l="1"/>
  <c r="O74" i="61"/>
  <c r="K19" i="61"/>
  <c r="L15" i="61" s="1"/>
  <c r="O19" i="61"/>
  <c r="P56" i="61" s="1"/>
  <c r="I19" i="61"/>
  <c r="M28" i="61"/>
  <c r="K28" i="61"/>
  <c r="A7" i="78"/>
  <c r="A8" i="78" s="1"/>
  <c r="A9" i="78" s="1"/>
  <c r="A10" i="78" s="1"/>
  <c r="A11" i="78" s="1"/>
  <c r="I28" i="61"/>
  <c r="P55" i="61" l="1"/>
  <c r="L38" i="61"/>
  <c r="M31" i="61"/>
  <c r="M45" i="61" s="1"/>
  <c r="M63" i="61" s="1"/>
  <c r="L6" i="61"/>
  <c r="L12" i="61"/>
  <c r="L35" i="61"/>
  <c r="N25" i="61"/>
  <c r="N58" i="61"/>
  <c r="L13" i="61"/>
  <c r="N54" i="61"/>
  <c r="I31" i="61"/>
  <c r="N56" i="61"/>
  <c r="L54" i="61"/>
  <c r="N53" i="61"/>
  <c r="N15" i="61"/>
  <c r="L11" i="61"/>
  <c r="N72" i="61"/>
  <c r="N35" i="61"/>
  <c r="N11" i="61"/>
  <c r="J7" i="61"/>
  <c r="L84" i="61"/>
  <c r="N7" i="61"/>
  <c r="N10" i="61"/>
  <c r="N79" i="61"/>
  <c r="N38" i="61"/>
  <c r="N5" i="61"/>
  <c r="N40" i="61"/>
  <c r="N60" i="61"/>
  <c r="N55" i="61"/>
  <c r="N14" i="61"/>
  <c r="N39" i="61"/>
  <c r="N49" i="61"/>
  <c r="N42" i="61"/>
  <c r="K31" i="61"/>
  <c r="K45" i="61" s="1"/>
  <c r="K63" i="61" s="1"/>
  <c r="K77" i="61" s="1"/>
  <c r="L77" i="61" s="1"/>
  <c r="N68" i="61"/>
  <c r="N26" i="61"/>
  <c r="N13" i="61"/>
  <c r="N36" i="61"/>
  <c r="N67" i="61"/>
  <c r="J68" i="61"/>
  <c r="L8" i="61"/>
  <c r="L7" i="61"/>
  <c r="L55" i="61"/>
  <c r="L14" i="61"/>
  <c r="L24" i="61"/>
  <c r="N37" i="61"/>
  <c r="N74" i="61"/>
  <c r="N24" i="61"/>
  <c r="N12" i="61"/>
  <c r="N70" i="61"/>
  <c r="N23" i="61"/>
  <c r="N51" i="61"/>
  <c r="N6" i="61"/>
  <c r="N9" i="61"/>
  <c r="N57" i="61"/>
  <c r="N69" i="61"/>
  <c r="J25" i="61"/>
  <c r="L26" i="61"/>
  <c r="L25" i="61"/>
  <c r="L60" i="61"/>
  <c r="L10" i="61"/>
  <c r="N28" i="61"/>
  <c r="N50" i="61"/>
  <c r="N8" i="61"/>
  <c r="J13" i="61"/>
  <c r="N71" i="61"/>
  <c r="N52" i="61"/>
  <c r="N84" i="61"/>
  <c r="P7" i="61"/>
  <c r="O31" i="61"/>
  <c r="O45" i="61" s="1"/>
  <c r="O63" i="61" s="1"/>
  <c r="O77" i="61" s="1"/>
  <c r="P77" i="61" s="1"/>
  <c r="P40" i="61"/>
  <c r="J72" i="61"/>
  <c r="J5" i="61"/>
  <c r="J15" i="61"/>
  <c r="J52" i="61"/>
  <c r="J26" i="61"/>
  <c r="J12" i="61"/>
  <c r="J67" i="61"/>
  <c r="I45" i="61"/>
  <c r="I63" i="61" s="1"/>
  <c r="J63" i="61" s="1"/>
  <c r="P5" i="61"/>
  <c r="P10" i="61"/>
  <c r="P28" i="61"/>
  <c r="P57" i="61"/>
  <c r="J8" i="61"/>
  <c r="J39" i="61"/>
  <c r="J54" i="61"/>
  <c r="J14" i="61"/>
  <c r="J9" i="61"/>
  <c r="L9" i="61"/>
  <c r="P52" i="61"/>
  <c r="P6" i="61"/>
  <c r="J57" i="61"/>
  <c r="J53" i="61"/>
  <c r="J10" i="61"/>
  <c r="J24" i="61"/>
  <c r="P68" i="61"/>
  <c r="P35" i="61"/>
  <c r="P14" i="61"/>
  <c r="P72" i="61"/>
  <c r="P39" i="61"/>
  <c r="P84" i="61"/>
  <c r="P51" i="61"/>
  <c r="P25" i="61"/>
  <c r="P74" i="61"/>
  <c r="P50" i="61"/>
  <c r="P53" i="61"/>
  <c r="P13" i="61"/>
  <c r="P54" i="61"/>
  <c r="P26" i="61"/>
  <c r="P8" i="61"/>
  <c r="P67" i="61"/>
  <c r="P71" i="61"/>
  <c r="P42" i="61"/>
  <c r="P23" i="61"/>
  <c r="P70" i="61"/>
  <c r="P36" i="61"/>
  <c r="P79" i="61"/>
  <c r="P49" i="61"/>
  <c r="P9" i="61"/>
  <c r="P24" i="61"/>
  <c r="P58" i="61"/>
  <c r="P12" i="61"/>
  <c r="P38" i="61"/>
  <c r="P11" i="61"/>
  <c r="P60" i="61"/>
  <c r="P15" i="61"/>
  <c r="P69" i="61"/>
  <c r="P37" i="61"/>
  <c r="L56" i="61"/>
  <c r="L28" i="61"/>
  <c r="L53" i="61"/>
  <c r="L58" i="61"/>
  <c r="L52" i="61"/>
  <c r="L51" i="61"/>
  <c r="L69" i="61"/>
  <c r="L50" i="61"/>
  <c r="L39" i="61"/>
  <c r="L40" i="61"/>
  <c r="L72" i="61"/>
  <c r="L74" i="61"/>
  <c r="L5" i="61"/>
  <c r="L57" i="61"/>
  <c r="L79" i="61"/>
  <c r="L68" i="61"/>
  <c r="L37" i="61"/>
  <c r="L67" i="61"/>
  <c r="L36" i="61"/>
  <c r="L70" i="61"/>
  <c r="L42" i="61"/>
  <c r="L71" i="61"/>
  <c r="L23" i="61"/>
  <c r="L49" i="61"/>
  <c r="J6" i="61"/>
  <c r="J42" i="61"/>
  <c r="J74" i="61"/>
  <c r="J84" i="61"/>
  <c r="J56" i="61"/>
  <c r="J58" i="61"/>
  <c r="J23" i="61"/>
  <c r="J49" i="61"/>
  <c r="J38" i="61"/>
  <c r="J69" i="61"/>
  <c r="J11" i="61"/>
  <c r="J50" i="61"/>
  <c r="J36" i="61"/>
  <c r="J51" i="61"/>
  <c r="J35" i="61"/>
  <c r="J40" i="61"/>
  <c r="J71" i="61"/>
  <c r="J55" i="61"/>
  <c r="J60" i="61"/>
  <c r="J70" i="61"/>
  <c r="J79" i="61"/>
  <c r="J28" i="61"/>
  <c r="J37" i="61"/>
  <c r="N31" i="61"/>
  <c r="N45" i="61" l="1"/>
  <c r="L31" i="61"/>
  <c r="K81" i="61"/>
  <c r="L81" i="61" s="1"/>
  <c r="L63" i="61"/>
  <c r="L45" i="61"/>
  <c r="P45" i="61"/>
  <c r="I77" i="61"/>
  <c r="J77" i="61" s="1"/>
  <c r="J31" i="61"/>
  <c r="J45" i="61"/>
  <c r="O81" i="61"/>
  <c r="O86" i="61" s="1"/>
  <c r="P31" i="61"/>
  <c r="P63" i="61"/>
  <c r="M77" i="61"/>
  <c r="N63" i="61"/>
  <c r="K86" i="61" l="1"/>
  <c r="L86" i="61" s="1"/>
  <c r="I81" i="61"/>
  <c r="I86" i="61" s="1"/>
  <c r="J86" i="61" s="1"/>
  <c r="P81" i="61"/>
  <c r="N77" i="61"/>
  <c r="M81" i="61"/>
  <c r="P86" i="61"/>
  <c r="J81" i="61" l="1"/>
  <c r="M86" i="61"/>
  <c r="N81" i="61"/>
  <c r="N86" i="6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Rijkeboer Albert (IT-SCG)</author>
  </authors>
  <commentList>
    <comment ref="B3" authorId="0" shapeId="0" xr:uid="{00000000-0006-0000-0900-000001000000}">
      <text>
        <r>
          <rPr>
            <sz val="9"/>
            <color indexed="81"/>
            <rFont val="Tahoma"/>
            <family val="2"/>
          </rPr>
          <t>kopiere alle Personen und oder Anspruchsgruppen aus Mappe "Personen1"
 Punkt 1.5
und  vervollständige selber.</t>
        </r>
      </text>
    </comment>
    <comment ref="D3" authorId="0" shapeId="0" xr:uid="{00000000-0006-0000-0900-00000B000000}">
      <text>
        <r>
          <rPr>
            <b/>
            <sz val="9"/>
            <color indexed="81"/>
            <rFont val="Tahoma"/>
            <family val="2"/>
          </rPr>
          <t>Trage hier das Datum der "SPEDI" Massnahmen ein oder die Termine wenn sie z.B. Wiederkehrend sind.</t>
        </r>
      </text>
    </comment>
  </commentList>
</comments>
</file>

<file path=xl/sharedStrings.xml><?xml version="1.0" encoding="utf-8"?>
<sst xmlns="http://schemas.openxmlformats.org/spreadsheetml/2006/main" count="405" uniqueCount="284">
  <si>
    <t>Seite</t>
  </si>
  <si>
    <t>%</t>
  </si>
  <si>
    <t>Erträge</t>
  </si>
  <si>
    <t>=</t>
  </si>
  <si>
    <t>Bemerkungen</t>
  </si>
  <si>
    <t>CHF</t>
  </si>
  <si>
    <t>FRAGEN</t>
  </si>
  <si>
    <t>BESCHRIEB</t>
  </si>
  <si>
    <t>STICHWORT</t>
  </si>
  <si>
    <t>Lösung</t>
  </si>
  <si>
    <t>Was ist deine Lösung?</t>
  </si>
  <si>
    <t>Angebot</t>
  </si>
  <si>
    <t>Notwendigkeit</t>
  </si>
  <si>
    <t>Erschliessung</t>
  </si>
  <si>
    <t>Kapital</t>
  </si>
  <si>
    <t>Besonderheit</t>
  </si>
  <si>
    <t>SWOT Analyse</t>
  </si>
  <si>
    <t>Stärken</t>
  </si>
  <si>
    <t>Schwächen</t>
  </si>
  <si>
    <t>Chancen</t>
  </si>
  <si>
    <t>Gefahren</t>
  </si>
  <si>
    <t>Umweltaspekte</t>
  </si>
  <si>
    <t>Unternehmensanalyse</t>
  </si>
  <si>
    <t>Problem</t>
  </si>
  <si>
    <t>Was ist das Problem?</t>
  </si>
  <si>
    <t>Perspektiven</t>
  </si>
  <si>
    <t>Umsetzung</t>
  </si>
  <si>
    <t>Finanzen</t>
  </si>
  <si>
    <t>Bruttogewinn 1</t>
  </si>
  <si>
    <t>Total Personalkosten</t>
  </si>
  <si>
    <t>Bruttogewinn 2</t>
  </si>
  <si>
    <t>EBITDA</t>
  </si>
  <si>
    <t>Werbeaufwand</t>
  </si>
  <si>
    <t>Abschreibungen</t>
  </si>
  <si>
    <t>EBIT</t>
  </si>
  <si>
    <t>Unternehmenserfolg</t>
  </si>
  <si>
    <t>Businessidee</t>
  </si>
  <si>
    <t>BEMERKUNGEN</t>
  </si>
  <si>
    <t>BERMERKUNGEN</t>
  </si>
  <si>
    <t>Ressourcen</t>
  </si>
  <si>
    <t>handelbar</t>
  </si>
  <si>
    <t>nicht handelbar</t>
  </si>
  <si>
    <t>ORT, DATUM</t>
  </si>
  <si>
    <t>Vorhandene Ressourcen</t>
  </si>
  <si>
    <t>BUSINESSPLAN</t>
  </si>
  <si>
    <t>Aktivitäten</t>
  </si>
  <si>
    <t>Meilensteine</t>
  </si>
  <si>
    <t>Jahr</t>
  </si>
  <si>
    <t>Gewinn/Verlust</t>
  </si>
  <si>
    <t>Umsatz</t>
  </si>
  <si>
    <t>Cash-Flow</t>
  </si>
  <si>
    <t>…</t>
  </si>
  <si>
    <t>Welches sind deine wichtigsten Kennzahlen?</t>
  </si>
  <si>
    <t>Person</t>
  </si>
  <si>
    <t>Termin</t>
  </si>
  <si>
    <t>1. PERSON</t>
  </si>
  <si>
    <t>2. PRODUKT</t>
  </si>
  <si>
    <t>Kunden</t>
  </si>
  <si>
    <t>Charaktertyp</t>
  </si>
  <si>
    <t>Zunahme</t>
  </si>
  <si>
    <t>1. DECKBLATT ausfüllen</t>
  </si>
  <si>
    <t>4. Pitchen und überarbeiten des BUSINESSPLANS</t>
  </si>
  <si>
    <t>Vorgehensweise</t>
  </si>
  <si>
    <t>(hellgelbe Felder ausfüllen)</t>
  </si>
  <si>
    <t>Materiell</t>
  </si>
  <si>
    <t>Immateriell</t>
  </si>
  <si>
    <t xml:space="preserve">Der BUSINESSPLAN dient zur Klärung, ist Diskussionsgrundlage und Entscheidungsmittel für Investoren.
</t>
  </si>
  <si>
    <t>Wie heisst deine Businessidee?</t>
  </si>
  <si>
    <t>Wie setzt du eine Lösung um?</t>
  </si>
  <si>
    <t>Was sind deine Perspektiven?</t>
  </si>
  <si>
    <t>Was musst du nun tun?</t>
  </si>
  <si>
    <t>Was für ein DISG-Charaktertyp bist du? Deine Stärken? Deine Schwächen?</t>
  </si>
  <si>
    <t>Bist du ein Unternehmer?</t>
  </si>
  <si>
    <t>Unternehmer</t>
  </si>
  <si>
    <t>Welches Produkt/ welche Dienstleistung willst du herstellen bzw. verkaufen?</t>
  </si>
  <si>
    <t>Was ist besonders an deinem Produkt oder an deiner Dienstleistung?</t>
  </si>
  <si>
    <t>Was hat dein Produkt für Stärken/ Schwächen und Chancen/ Gefahren?</t>
  </si>
  <si>
    <t>Welche Ressourcen brauchst du?</t>
  </si>
  <si>
    <t>Welche Ressourcen hast du?</t>
  </si>
  <si>
    <t>Welche Ressourcen fehlen dir noch?</t>
  </si>
  <si>
    <t>Preis/Einheit</t>
  </si>
  <si>
    <t>Der BUSINESSPLAN ist eine Kurzfassung eines unternehmerischen Vorhabens auf Basis einer Businessidee oder einer Nachfolgeregelung.</t>
  </si>
  <si>
    <t xml:space="preserve">PLAN wird durch das 6er Modell umgesetzt: PERSON, PRODUKT, KUNDE, MARKETING, FINANZEN UND RESSOURCEN. </t>
  </si>
  <si>
    <t>3. 6er MODELL erarbeiten PERSON, PRODUKT, KUNDE, MARKETING, FINANZEN, RESSOURCEN</t>
  </si>
  <si>
    <t>KMU+ BUSINESSPLAN   2</t>
  </si>
  <si>
    <t>KMU+ BUSINESSPLAN  3</t>
  </si>
  <si>
    <t>PITCHING</t>
  </si>
  <si>
    <t>2. PITCHING erarbeiten</t>
  </si>
  <si>
    <t>3. KUNDE</t>
  </si>
  <si>
    <t>4. MARKETING</t>
  </si>
  <si>
    <t>5. FINANZEN</t>
  </si>
  <si>
    <t>6. RESSOURCEN</t>
  </si>
  <si>
    <t>KMU+ BUSINESSPLAN   5</t>
  </si>
  <si>
    <t>Wer sind meine potentiellen Kunden?</t>
  </si>
  <si>
    <t>Wie weiss ich, was meine Kunden wirklich wollen?</t>
  </si>
  <si>
    <t>Welchen Nutzen stifte ich meinen Kunden?</t>
  </si>
  <si>
    <t>Nutzen</t>
  </si>
  <si>
    <t>Wille</t>
  </si>
  <si>
    <t>Wie erfahren deine potentiellen Kunden von deinen Angeboten?</t>
  </si>
  <si>
    <t>Wie gelangen die Produkte zu den Kunden?</t>
  </si>
  <si>
    <t>Logistik</t>
  </si>
  <si>
    <t>Kommuni-kation</t>
  </si>
  <si>
    <t>Verkaufs-argumente</t>
  </si>
  <si>
    <t>KMU+ BUSINESSPLAN   4</t>
  </si>
  <si>
    <t>Motive</t>
  </si>
  <si>
    <t>Welche Motive führen dich in die Selbständigkeit?</t>
  </si>
  <si>
    <t>KMU+  BUSINESSPLAN   6</t>
  </si>
  <si>
    <t>KMU+ BUSINESSPLAN   7</t>
  </si>
  <si>
    <t>KMU+ BUSINESSPLAN  9</t>
  </si>
  <si>
    <t>KMU+ BUSINESSPLAN  10</t>
  </si>
  <si>
    <t>SWOT</t>
  </si>
  <si>
    <t>Was sind die zentralen Verkaufs-argumente?</t>
  </si>
  <si>
    <t>Total Abschreibungen</t>
  </si>
  <si>
    <t>Operating Profit (EBT)</t>
  </si>
  <si>
    <t>Abschreibung Anlage 1</t>
  </si>
  <si>
    <t>Abschreibung Anlage 2</t>
  </si>
  <si>
    <t>Abschreibung Anlage 3</t>
  </si>
  <si>
    <t>Abschreibung Anlage 4</t>
  </si>
  <si>
    <t>xy, Musterlingen</t>
  </si>
  <si>
    <t>Muster</t>
  </si>
  <si>
    <t>ERARBEITEN</t>
  </si>
  <si>
    <t>ENTWICKELN</t>
  </si>
  <si>
    <t>KLÄREN</t>
  </si>
  <si>
    <t>Was ist deine Wertschöpfungs-kette?</t>
  </si>
  <si>
    <t>Wert-schöpfungs-kette</t>
  </si>
  <si>
    <t>3. STRATEGIE</t>
  </si>
  <si>
    <t>Distribution</t>
  </si>
  <si>
    <t>Markt</t>
  </si>
  <si>
    <t>Welche Kundengruppen und Regionen sind vorhanden? 
Quellenangaben</t>
  </si>
  <si>
    <t>Kunden-gruppen</t>
  </si>
  <si>
    <t>WO-Strategie (Schwächen abbauen, um Chancen zu nutzen)</t>
  </si>
  <si>
    <t>Unternehmensanalyse
und
Strategie</t>
  </si>
  <si>
    <t>Unternehmen</t>
  </si>
  <si>
    <t>Controlling</t>
  </si>
  <si>
    <t>Aufgabe</t>
  </si>
  <si>
    <t>Resultat</t>
  </si>
  <si>
    <t>Konzept</t>
  </si>
  <si>
    <t>SMART formulieren</t>
  </si>
  <si>
    <t>In einigen Sätzen beschreiben</t>
  </si>
  <si>
    <t>Business</t>
  </si>
  <si>
    <t>Heraus-forderung</t>
  </si>
  <si>
    <t>Wert-Innovation</t>
  </si>
  <si>
    <t>B</t>
  </si>
  <si>
    <t>C</t>
  </si>
  <si>
    <t>D</t>
  </si>
  <si>
    <t>E</t>
  </si>
  <si>
    <t>G</t>
  </si>
  <si>
    <t>H</t>
  </si>
  <si>
    <t>I</t>
  </si>
  <si>
    <t>K</t>
  </si>
  <si>
    <t>L</t>
  </si>
  <si>
    <t>6. KOMMUNIKATION</t>
  </si>
  <si>
    <t>ZUSAMMENFASSUNG</t>
  </si>
  <si>
    <t>Team im Unternehmen</t>
  </si>
  <si>
    <t>Person/ Anspruchsgruppe</t>
  </si>
  <si>
    <t>Anspruchs-personen</t>
  </si>
  <si>
    <t>Unique Selling Proposition USP</t>
  </si>
  <si>
    <t>Wichtigkeit
1-10</t>
  </si>
  <si>
    <t>Einzigartigkeit</t>
  </si>
  <si>
    <t>Bringt dein Business einen Mehrwert oder eine Kostenreduktion?</t>
  </si>
  <si>
    <t>Beschreibe SMART</t>
  </si>
  <si>
    <r>
      <t>Wer sind deine wichtigsten An-spruchsgruppen?</t>
    </r>
    <r>
      <rPr>
        <i/>
        <sz val="8"/>
        <rFont val="Arial"/>
        <family val="2"/>
      </rPr>
      <t xml:space="preserve"> (Orientiert an St Galler Managementmodell: 
1) Kapitalgeber 2) Kun-den 3) Mitarbeiter 
4) Staat 5) NGO’s 
6) Lieferanten 
7) Konkurrenten
</t>
    </r>
  </si>
  <si>
    <t>1. 
2.
3.
4.
5.</t>
  </si>
  <si>
    <t>Ich bin …</t>
  </si>
  <si>
    <t>In einem Satz beschreiben</t>
  </si>
  <si>
    <t>Vision des Unternehmens</t>
  </si>
  <si>
    <t>Werte</t>
  </si>
  <si>
    <t>Ökonomische Ziele</t>
  </si>
  <si>
    <t>Ökologische Ziele</t>
  </si>
  <si>
    <t>Soziale Ziele</t>
  </si>
  <si>
    <t>Ziele kurz- und mittelfristig</t>
  </si>
  <si>
    <t>MÖGLICHE WIDERSTÄNDE</t>
  </si>
  <si>
    <t>TERMIN ODER
TERMINE</t>
  </si>
  <si>
    <t>MÖGLICHE VERÄNDERUNGEN</t>
  </si>
  <si>
    <t>1. MENSCHEN</t>
  </si>
  <si>
    <t>Finanzierung</t>
  </si>
  <si>
    <t>Wer</t>
  </si>
  <si>
    <t>BUSINESS</t>
  </si>
  <si>
    <t>Coach</t>
  </si>
  <si>
    <t>Beispiele</t>
  </si>
  <si>
    <t>Produkte</t>
  </si>
  <si>
    <t>Dienstleistungen</t>
  </si>
  <si>
    <t>Vorname, Name, Adresse</t>
  </si>
  <si>
    <t>Handy, Email</t>
  </si>
  <si>
    <t>Individuelle Ziele</t>
  </si>
  <si>
    <t>Dieser Inhalt wird automatisch hierhergeführt</t>
  </si>
  <si>
    <t>Welches sind deine Big Five Privat?
SMART</t>
  </si>
  <si>
    <t>Big Five Privat</t>
  </si>
  <si>
    <t>Nettoerlöse aus Lieferungen und Leistungen</t>
  </si>
  <si>
    <t>Produkt A</t>
  </si>
  <si>
    <t>Produkt B</t>
  </si>
  <si>
    <t>Produkt C</t>
  </si>
  <si>
    <t>Produkt D</t>
  </si>
  <si>
    <t>Total übriger betrieblicher Aufwand</t>
  </si>
  <si>
    <t>Lohnaufwand</t>
  </si>
  <si>
    <t>Sozialversicherungsaufwand</t>
  </si>
  <si>
    <t>Übriger Personalaufwand</t>
  </si>
  <si>
    <t>Leistungen Dritter</t>
  </si>
  <si>
    <t>Raumaufwand</t>
  </si>
  <si>
    <t>Unterhalt und Reparaturen</t>
  </si>
  <si>
    <t>Sachversicherungen, Abgaben, Gebühren</t>
  </si>
  <si>
    <t>Energie- und Entsorgungsaufwand</t>
  </si>
  <si>
    <t>Verwaltungsaufwand</t>
  </si>
  <si>
    <t>Sonstiger betrieblicher Aufwand</t>
  </si>
  <si>
    <t>Informatikaufwand</t>
  </si>
  <si>
    <t>aktuelles 
Jahr</t>
  </si>
  <si>
    <t>Jahr 1</t>
  </si>
  <si>
    <t>Jahr 2</t>
  </si>
  <si>
    <t>Jahr 3</t>
  </si>
  <si>
    <t>Individuelle Vision</t>
  </si>
  <si>
    <t>Was ist deine individuelle Vision</t>
  </si>
  <si>
    <t>Was ist die Herausforderung?</t>
  </si>
  <si>
    <t>Was ist die Vision?</t>
  </si>
  <si>
    <t>Wie sieht                     der Markt aus?</t>
  </si>
  <si>
    <t>Wie sieht die Distribution bzw. Logistik aus?</t>
  </si>
  <si>
    <t>Wie viel Kapital wird benötigt?</t>
  </si>
  <si>
    <t>Woher kommt das benötigte Kapital?</t>
  </si>
  <si>
    <t>Welches sind die wichtigsten Kennzahlen?
Wichtigste zuoberst</t>
  </si>
  <si>
    <t>Wer bin ich?</t>
  </si>
  <si>
    <t>SMART</t>
  </si>
  <si>
    <t>1
2
3</t>
  </si>
  <si>
    <t>6
7
8</t>
  </si>
  <si>
    <t xml:space="preserve">A  
B
C
</t>
  </si>
  <si>
    <t>1. SMART</t>
  </si>
  <si>
    <t>2. SMART</t>
  </si>
  <si>
    <t>3. SMART</t>
  </si>
  <si>
    <t>4. SMART</t>
  </si>
  <si>
    <t>5. SMART</t>
  </si>
  <si>
    <t>Was sind die wichtigsten Werte des Unternehmens?</t>
  </si>
  <si>
    <t xml:space="preserve">Meine Kundengruppen sind:
1. das 
2. dies
</t>
  </si>
  <si>
    <t>Meine Regionen sind:
1.
2.</t>
  </si>
  <si>
    <t>Nachfrage:</t>
  </si>
  <si>
    <t>Konkurrenz:</t>
  </si>
  <si>
    <t>Kosten:</t>
  </si>
  <si>
    <t>Total</t>
  </si>
  <si>
    <t>Kennzahlen</t>
  </si>
  <si>
    <t>Direkte Kosten</t>
  </si>
  <si>
    <t>Total direkte Kosten</t>
  </si>
  <si>
    <t>Welcher Charakter-
typ bist du?
Stärken/ Schwächen
Werdegang</t>
  </si>
  <si>
    <r>
      <t xml:space="preserve">A2 </t>
    </r>
    <r>
      <rPr>
        <i/>
        <sz val="9"/>
        <rFont val="Arial"/>
        <family val="2"/>
      </rPr>
      <t>Strategische Aktivitäten</t>
    </r>
    <r>
      <rPr>
        <sz val="9"/>
        <rFont val="Arial"/>
        <family val="2"/>
      </rPr>
      <t xml:space="preserve">
...</t>
    </r>
  </si>
  <si>
    <r>
      <t xml:space="preserve">B78 </t>
    </r>
    <r>
      <rPr>
        <i/>
        <sz val="9"/>
        <rFont val="Arial"/>
        <family val="2"/>
      </rPr>
      <t>Strategische Aktivitäten</t>
    </r>
    <r>
      <rPr>
        <sz val="9"/>
        <rFont val="Arial"/>
        <family val="2"/>
      </rPr>
      <t xml:space="preserve">
...
</t>
    </r>
  </si>
  <si>
    <t>Was sind Stärken/ Schwächen und Chancen/ Gefahren? 
Was sind deine von den SWOT abgeleiteten Strategien?
Vorgehen:
1. Zuerst Stärken/ Schwächen vom Unternehmen definieren
2. Dann Chancen/ Risiken Umfeld definieren
3. Dann strategische Aktivitäten ableiten</t>
  </si>
  <si>
    <t xml:space="preserve">SO-Strategie (mit vorhandenen 
Stärken Marktchancen nutzen)
</t>
  </si>
  <si>
    <t>ST-Strategie (Stärken anwenden, um Risiken abzuwenden)</t>
  </si>
  <si>
    <t>WT-Strategie (Schwächen abbauen, um Risiken zu entgehen)</t>
  </si>
  <si>
    <t>Stärken S - Unternehmen
(Wettbewerbsvorteile)</t>
  </si>
  <si>
    <t>Schwächen W - Unternehmen
(Wettbewerbsnachteile)</t>
  </si>
  <si>
    <t>Chancen O - Umfeld 
(Marktpotentiale)</t>
  </si>
  <si>
    <t>Risiken T- Umfeld 
(Marktdrohungen)</t>
  </si>
  <si>
    <t xml:space="preserve">   Bild von Produkt bzw Dienstleistung</t>
  </si>
  <si>
    <t xml:space="preserve">   Bild vom Betrieb </t>
  </si>
  <si>
    <t xml:space="preserve">   Bild von Team</t>
  </si>
  <si>
    <t>Produkt/ Dienstleistung</t>
  </si>
  <si>
    <t>J
K
L</t>
  </si>
  <si>
    <r>
      <t xml:space="preserve">JK1 </t>
    </r>
    <r>
      <rPr>
        <i/>
        <sz val="9"/>
        <rFont val="Arial"/>
        <family val="2"/>
      </rPr>
      <t>Strategische Aktivitäten</t>
    </r>
    <r>
      <rPr>
        <sz val="9"/>
        <rFont val="Arial"/>
        <family val="2"/>
      </rPr>
      <t xml:space="preserve">
...</t>
    </r>
  </si>
  <si>
    <r>
      <t xml:space="preserve">L7 </t>
    </r>
    <r>
      <rPr>
        <i/>
        <sz val="9"/>
        <rFont val="Arial"/>
        <family val="2"/>
      </rPr>
      <t>Strategische Aktivitäten</t>
    </r>
    <r>
      <rPr>
        <sz val="9"/>
        <rFont val="Arial"/>
        <family val="2"/>
      </rPr>
      <t xml:space="preserve">
...</t>
    </r>
  </si>
  <si>
    <t>IST- Unternehmen</t>
  </si>
  <si>
    <t>Projektname</t>
  </si>
  <si>
    <t xml:space="preserve">Produkte bzw Dienstleistungen auflisten und Kurzbeschrieb
1. 
2.
3.  </t>
  </si>
  <si>
    <t>7. TO-DO-LISTE</t>
  </si>
  <si>
    <t>8. PLAN-ERFOLGSRECHNUNG</t>
  </si>
  <si>
    <t>Rolle/Aufgaben im Unternehmen</t>
  </si>
  <si>
    <t>Beschreibung und Einfluss</t>
  </si>
  <si>
    <t xml:space="preserve">Betriebszweige:
Produkte:
Dienstleistungen:
Grössenzahlen:
Familiensituation:
Rechtliche Situation:
Andere relevante Infos:
</t>
  </si>
  <si>
    <t>5 strategische Aktivitäten des  Unternehmen
(Entwicklungs-pfad)</t>
  </si>
  <si>
    <t xml:space="preserve">Welches sind deine fünf wichtigsten strategischen Aktivitäten, im Unternehmen?
</t>
  </si>
  <si>
    <t>Lohn</t>
  </si>
  <si>
    <t>Absatz 1 (z.B. Stückzahl)</t>
  </si>
  <si>
    <t>Absatz 2 (z.B. Preis)</t>
  </si>
  <si>
    <t>PERSONEN / Anspruchgruppe</t>
  </si>
  <si>
    <t>BESCHREIBUNG  MASSNAHM(EN)
ZUR BEGLEITUNG DER VERÄNDERUNG</t>
  </si>
  <si>
    <t>DEINE KERNBOTSCHAFT(EN) FÜR 
DIESE ZIELGRUPPE</t>
  </si>
  <si>
    <t>Priorität 
…............</t>
  </si>
  <si>
    <r>
      <t xml:space="preserve">TO-DO-LISTE
</t>
    </r>
    <r>
      <rPr>
        <b/>
        <i/>
        <sz val="9"/>
        <rFont val="Arial"/>
        <family val="2"/>
      </rPr>
      <t>Priorität</t>
    </r>
    <r>
      <rPr>
        <b/>
        <sz val="9"/>
        <rFont val="Arial"/>
        <family val="2"/>
      </rPr>
      <t xml:space="preserve"> 1-3</t>
    </r>
  </si>
  <si>
    <t>Wie sieht deine         To-do-Liste aus?
Welche Aufgaben sind wie wichtig?
Priorität:
1 = essentiell
2 = sehr wichtig
3 = wichtig</t>
  </si>
  <si>
    <t>%
Abschreibung</t>
  </si>
  <si>
    <t>Einheit</t>
  </si>
  <si>
    <t>Finanzaufwand und Finanzertrag (Schuldzinsen)</t>
  </si>
  <si>
    <t>Kapital- und Gewinnsteuern (bei Unsicherheit 0 einsetzen)</t>
  </si>
  <si>
    <t>Welches sind die wichtigsten 
Eckdaten der gesamten
Unternehmung</t>
  </si>
  <si>
    <t>Wer hat welche Aufgaben und Rollen?
Wer hat welche Kompetenzen (Ausbildung, Wissen, Fähigkeiten)
Wer ist dein Coach?</t>
  </si>
  <si>
    <t>Kompetenz</t>
  </si>
  <si>
    <t>Wie sieht das Marketingkonzept aus?
Wie verkaufe ich meinen Mehrwert dem Kunden?
Warum soll ein Kunde mein Produkt kaufen?
Welches Bedürfnis löse ich dem Kunden mit meinem Produkt?</t>
  </si>
  <si>
    <t>Wie wird der Mehrwert kommuniziert? 
Welches Bedürfnis löse ich meinem Kunden?
(Bezug zur Zielgruppe)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</si>
</sst>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0.0"/>
    <numFmt numFmtId="165" formatCode="[$-807]d/\ mmmm\ yyyy;@"/>
    <numFmt numFmtId="166" formatCode="_ [$€-2]\ * #,##0.00_ ;_ [$€-2]\ * \-#,##0.00_ ;_ [$€-2]\ * &quot;-&quot;??_ "/>
    <numFmt numFmtId="167" formatCode="&quot;Fr.&quot;\ #,##0"/>
    <numFmt numFmtId="168" formatCode="_ [$CHF]\ * #,##0_ ;_ [$CHF]\ * \-#,##0_ ;_ [$CHF]\ * &quot;-&quot;_ ;_ @_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24"/>
      <name val="Arial"/>
      <family val="2"/>
    </font>
    <font>
      <sz val="7"/>
      <name val="Arial"/>
      <family val="2"/>
    </font>
    <font>
      <b/>
      <sz val="32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i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rgb="FF4F81BD"/>
      <name val="Century Gothic"/>
      <family val="2"/>
    </font>
    <font>
      <b/>
      <sz val="18"/>
      <name val="Arial"/>
      <family val="2"/>
    </font>
    <font>
      <sz val="10"/>
      <name val="Arial"/>
    </font>
    <font>
      <b/>
      <i/>
      <sz val="9"/>
      <name val="Arial"/>
      <family val="2"/>
    </font>
    <font>
      <b/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66">
    <xf numFmtId="0" fontId="0" fillId="0" borderId="0"/>
    <xf numFmtId="166" fontId="21" fillId="0" borderId="0" applyFont="0" applyFill="0" applyBorder="0" applyAlignment="0" applyProtection="0"/>
    <xf numFmtId="0" fontId="1" fillId="0" borderId="0">
      <alignment horizontal="left"/>
    </xf>
    <xf numFmtId="43" fontId="21" fillId="0" borderId="0" applyFont="0" applyFill="0" applyBorder="0" applyAlignment="0" applyProtection="0"/>
    <xf numFmtId="0" fontId="14" fillId="0" borderId="0"/>
    <xf numFmtId="0" fontId="21" fillId="0" borderId="0"/>
    <xf numFmtId="0" fontId="3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9" fontId="32" fillId="0" borderId="0" applyFont="0" applyFill="0" applyBorder="0" applyAlignment="0" applyProtection="0"/>
  </cellStyleXfs>
  <cellXfs count="501">
    <xf numFmtId="0" fontId="0" fillId="0" borderId="0" xfId="0"/>
    <xf numFmtId="0" fontId="2" fillId="4" borderId="0" xfId="0" applyFont="1" applyFill="1"/>
    <xf numFmtId="0" fontId="0" fillId="4" borderId="0" xfId="0" applyFill="1"/>
    <xf numFmtId="0" fontId="0" fillId="4" borderId="0" xfId="0" applyFill="1" applyBorder="1"/>
    <xf numFmtId="0" fontId="9" fillId="4" borderId="0" xfId="0" applyFont="1" applyFill="1"/>
    <xf numFmtId="0" fontId="0" fillId="4" borderId="0" xfId="0" applyFill="1" applyAlignment="1"/>
    <xf numFmtId="0" fontId="11" fillId="4" borderId="0" xfId="0" applyFont="1" applyFill="1" applyBorder="1"/>
    <xf numFmtId="0" fontId="6" fillId="4" borderId="0" xfId="0" applyFont="1" applyFill="1" applyBorder="1" applyAlignment="1" applyProtection="1">
      <alignment horizontal="left" vertical="top" wrapText="1"/>
      <protection locked="0"/>
    </xf>
    <xf numFmtId="0" fontId="11" fillId="4" borderId="0" xfId="0" applyFont="1" applyFill="1" applyBorder="1" applyAlignment="1">
      <alignment horizontal="left"/>
    </xf>
    <xf numFmtId="0" fontId="0" fillId="0" borderId="0" xfId="0" applyFill="1"/>
    <xf numFmtId="0" fontId="9" fillId="4" borderId="0" xfId="0" applyFont="1" applyFill="1" applyBorder="1"/>
    <xf numFmtId="0" fontId="9" fillId="4" borderId="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/>
    <xf numFmtId="0" fontId="9" fillId="0" borderId="0" xfId="0" applyFont="1" applyFill="1"/>
    <xf numFmtId="0" fontId="6" fillId="4" borderId="0" xfId="0" applyFont="1" applyFill="1" applyBorder="1" applyAlignment="1" applyProtection="1">
      <alignment vertical="top" wrapText="1"/>
      <protection locked="0"/>
    </xf>
    <xf numFmtId="0" fontId="4" fillId="4" borderId="0" xfId="0" applyFont="1" applyFill="1"/>
    <xf numFmtId="0" fontId="19" fillId="0" borderId="0" xfId="0" applyFont="1" applyFill="1" applyAlignment="1"/>
    <xf numFmtId="0" fontId="0" fillId="0" borderId="0" xfId="0" applyFill="1" applyAlignment="1"/>
    <xf numFmtId="0" fontId="12" fillId="4" borderId="2" xfId="0" applyFont="1" applyFill="1" applyBorder="1" applyAlignment="1" applyProtection="1">
      <alignment horizontal="left" vertical="top" wrapText="1"/>
      <protection locked="0"/>
    </xf>
    <xf numFmtId="0" fontId="12" fillId="4" borderId="0" xfId="0" applyFont="1" applyFill="1" applyBorder="1" applyAlignment="1" applyProtection="1">
      <alignment horizontal="left" vertical="top" wrapText="1"/>
      <protection locked="0"/>
    </xf>
    <xf numFmtId="0" fontId="12" fillId="4" borderId="9" xfId="0" applyFont="1" applyFill="1" applyBorder="1" applyAlignment="1" applyProtection="1">
      <alignment horizontal="left" vertical="top" wrapText="1"/>
      <protection locked="0"/>
    </xf>
    <xf numFmtId="0" fontId="11" fillId="4" borderId="9" xfId="0" applyFont="1" applyFill="1" applyBorder="1" applyAlignment="1" applyProtection="1">
      <alignment horizontal="left" vertical="top" wrapText="1"/>
      <protection locked="0"/>
    </xf>
    <xf numFmtId="0" fontId="12" fillId="0" borderId="9" xfId="0" applyNumberFormat="1" applyFont="1" applyFill="1" applyBorder="1" applyAlignment="1" applyProtection="1">
      <alignment vertical="top" wrapText="1"/>
      <protection locked="0"/>
    </xf>
    <xf numFmtId="0" fontId="11" fillId="4" borderId="0" xfId="0" applyFont="1" applyFill="1" applyBorder="1" applyAlignment="1" applyProtection="1">
      <alignment horizontal="left" vertical="top" wrapText="1"/>
      <protection locked="0"/>
    </xf>
    <xf numFmtId="0" fontId="9" fillId="4" borderId="14" xfId="0" applyFont="1" applyFill="1" applyBorder="1"/>
    <xf numFmtId="0" fontId="11" fillId="4" borderId="0" xfId="0" applyFont="1" applyFill="1" applyBorder="1" applyAlignment="1">
      <alignment vertical="top"/>
    </xf>
    <xf numFmtId="0" fontId="9" fillId="4" borderId="5" xfId="0" applyFont="1" applyFill="1" applyBorder="1" applyAlignment="1">
      <alignment vertical="top"/>
    </xf>
    <xf numFmtId="0" fontId="12" fillId="4" borderId="15" xfId="0" applyFont="1" applyFill="1" applyBorder="1" applyAlignment="1" applyProtection="1">
      <alignment horizontal="left" vertical="top" wrapText="1"/>
      <protection locked="0"/>
    </xf>
    <xf numFmtId="0" fontId="11" fillId="4" borderId="15" xfId="0" applyFont="1" applyFill="1" applyBorder="1" applyAlignment="1" applyProtection="1">
      <alignment horizontal="left" vertical="top" wrapText="1"/>
      <protection locked="0"/>
    </xf>
    <xf numFmtId="0" fontId="12" fillId="0" borderId="15" xfId="0" applyNumberFormat="1" applyFont="1" applyFill="1" applyBorder="1" applyAlignment="1" applyProtection="1">
      <alignment vertical="top" wrapText="1"/>
      <protection locked="0"/>
    </xf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12" fillId="0" borderId="0" xfId="0" applyNumberFormat="1" applyFont="1" applyFill="1" applyBorder="1" applyAlignment="1" applyProtection="1">
      <alignment vertical="top" wrapText="1"/>
      <protection locked="0"/>
    </xf>
    <xf numFmtId="0" fontId="20" fillId="0" borderId="9" xfId="0" applyFont="1" applyFill="1" applyBorder="1" applyAlignment="1" applyProtection="1">
      <alignment horizontal="left" vertical="top" wrapText="1"/>
      <protection locked="0"/>
    </xf>
    <xf numFmtId="0" fontId="11" fillId="4" borderId="2" xfId="0" applyFont="1" applyFill="1" applyBorder="1" applyAlignment="1" applyProtection="1">
      <alignment horizontal="left" vertical="top" wrapText="1"/>
      <protection locked="0"/>
    </xf>
    <xf numFmtId="0" fontId="20" fillId="0" borderId="2" xfId="0" applyFont="1" applyFill="1" applyBorder="1" applyAlignment="1" applyProtection="1">
      <alignment horizontal="left" vertical="top" wrapText="1"/>
      <protection locked="0"/>
    </xf>
    <xf numFmtId="0" fontId="12" fillId="0" borderId="2" xfId="0" applyNumberFormat="1" applyFont="1" applyFill="1" applyBorder="1" applyAlignment="1" applyProtection="1">
      <alignment vertical="top" wrapText="1"/>
      <protection locked="0"/>
    </xf>
    <xf numFmtId="0" fontId="20" fillId="0" borderId="15" xfId="0" applyFont="1" applyFill="1" applyBorder="1" applyAlignment="1" applyProtection="1">
      <alignment horizontal="left" vertical="top" wrapText="1"/>
      <protection locked="0"/>
    </xf>
    <xf numFmtId="0" fontId="11" fillId="4" borderId="14" xfId="0" applyFont="1" applyFill="1" applyBorder="1" applyAlignment="1" applyProtection="1">
      <alignment horizontal="left" vertical="top" wrapText="1"/>
      <protection locked="0"/>
    </xf>
    <xf numFmtId="0" fontId="20" fillId="0" borderId="14" xfId="0" applyFont="1" applyFill="1" applyBorder="1" applyAlignment="1" applyProtection="1">
      <alignment horizontal="left" vertical="top" wrapText="1"/>
      <protection locked="0"/>
    </xf>
    <xf numFmtId="0" fontId="12" fillId="0" borderId="14" xfId="0" applyNumberFormat="1" applyFont="1" applyFill="1" applyBorder="1" applyAlignment="1" applyProtection="1">
      <alignment vertical="top" wrapText="1"/>
      <protection locked="0"/>
    </xf>
    <xf numFmtId="0" fontId="9" fillId="4" borderId="0" xfId="0" applyFont="1" applyFill="1" applyBorder="1" applyAlignment="1">
      <alignment vertical="top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Border="1" applyAlignment="1" applyProtection="1">
      <alignment horizontal="left" vertical="top" wrapText="1"/>
      <protection locked="0"/>
    </xf>
    <xf numFmtId="0" fontId="7" fillId="4" borderId="9" xfId="0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Border="1" applyAlignment="1">
      <alignment vertical="top"/>
    </xf>
    <xf numFmtId="0" fontId="7" fillId="0" borderId="9" xfId="0" applyNumberFormat="1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Border="1" applyAlignment="1">
      <alignment horizontal="left"/>
    </xf>
    <xf numFmtId="0" fontId="11" fillId="4" borderId="16" xfId="0" applyFont="1" applyFill="1" applyBorder="1" applyAlignment="1">
      <alignment vertical="top"/>
    </xf>
    <xf numFmtId="0" fontId="7" fillId="4" borderId="16" xfId="0" applyFont="1" applyFill="1" applyBorder="1" applyAlignment="1">
      <alignment vertical="top"/>
    </xf>
    <xf numFmtId="0" fontId="7" fillId="4" borderId="12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vertical="top"/>
    </xf>
    <xf numFmtId="0" fontId="7" fillId="4" borderId="17" xfId="0" applyFont="1" applyFill="1" applyBorder="1" applyAlignment="1">
      <alignment horizontal="center" vertical="center"/>
    </xf>
    <xf numFmtId="0" fontId="15" fillId="2" borderId="0" xfId="0" applyFont="1" applyFill="1"/>
    <xf numFmtId="0" fontId="6" fillId="4" borderId="5" xfId="0" applyNumberFormat="1" applyFont="1" applyFill="1" applyBorder="1" applyAlignment="1" applyProtection="1">
      <alignment vertical="top" wrapText="1"/>
      <protection locked="0"/>
    </xf>
    <xf numFmtId="0" fontId="6" fillId="0" borderId="5" xfId="0" applyNumberFormat="1" applyFont="1" applyFill="1" applyBorder="1" applyAlignment="1" applyProtection="1">
      <alignment vertical="top" wrapText="1"/>
      <protection locked="0"/>
    </xf>
    <xf numFmtId="0" fontId="6" fillId="0" borderId="9" xfId="0" applyNumberFormat="1" applyFont="1" applyFill="1" applyBorder="1" applyAlignment="1" applyProtection="1">
      <alignment vertical="top" wrapText="1"/>
      <protection locked="0"/>
    </xf>
    <xf numFmtId="0" fontId="7" fillId="4" borderId="9" xfId="0" applyFont="1" applyFill="1" applyBorder="1" applyAlignment="1" applyProtection="1">
      <alignment vertical="top" wrapText="1"/>
      <protection locked="0"/>
    </xf>
    <xf numFmtId="0" fontId="7" fillId="4" borderId="0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7" fillId="4" borderId="2" xfId="0" applyFont="1" applyFill="1" applyBorder="1" applyAlignment="1" applyProtection="1">
      <alignment vertical="top" wrapText="1"/>
      <protection locked="0"/>
    </xf>
    <xf numFmtId="0" fontId="5" fillId="0" borderId="0" xfId="5" applyFont="1"/>
    <xf numFmtId="0" fontId="5" fillId="0" borderId="6" xfId="5" applyFont="1" applyBorder="1" applyAlignment="1" applyProtection="1">
      <alignment horizontal="center"/>
    </xf>
    <xf numFmtId="0" fontId="2" fillId="0" borderId="6" xfId="5" applyFont="1" applyBorder="1"/>
    <xf numFmtId="0" fontId="5" fillId="0" borderId="1" xfId="5" applyFont="1" applyBorder="1" applyProtection="1"/>
    <xf numFmtId="0" fontId="5" fillId="0" borderId="2" xfId="5" applyFont="1" applyBorder="1" applyProtection="1"/>
    <xf numFmtId="0" fontId="8" fillId="0" borderId="3" xfId="5" applyFont="1" applyBorder="1" applyProtection="1"/>
    <xf numFmtId="0" fontId="5" fillId="0" borderId="0" xfId="5" applyFont="1" applyBorder="1" applyProtection="1"/>
    <xf numFmtId="0" fontId="5" fillId="0" borderId="8" xfId="5" applyFont="1" applyBorder="1" applyProtection="1"/>
    <xf numFmtId="0" fontId="5" fillId="0" borderId="3" xfId="5" applyFont="1" applyBorder="1" applyProtection="1"/>
    <xf numFmtId="0" fontId="16" fillId="0" borderId="8" xfId="5" applyFont="1" applyBorder="1"/>
    <xf numFmtId="0" fontId="5" fillId="2" borderId="0" xfId="5" applyFont="1" applyFill="1" applyBorder="1" applyProtection="1"/>
    <xf numFmtId="0" fontId="5" fillId="0" borderId="0" xfId="5" applyFont="1" applyFill="1" applyBorder="1" applyProtection="1"/>
    <xf numFmtId="3" fontId="5" fillId="2" borderId="8" xfId="5" applyNumberFormat="1" applyFont="1" applyFill="1" applyBorder="1" applyProtection="1">
      <protection locked="0"/>
    </xf>
    <xf numFmtId="0" fontId="5" fillId="0" borderId="3" xfId="5" applyFont="1" applyBorder="1"/>
    <xf numFmtId="3" fontId="5" fillId="0" borderId="8" xfId="5" applyNumberFormat="1" applyFont="1" applyFill="1" applyBorder="1" applyProtection="1">
      <protection locked="0"/>
    </xf>
    <xf numFmtId="0" fontId="5" fillId="0" borderId="3" xfId="5" applyFont="1" applyBorder="1" applyAlignment="1" applyProtection="1">
      <alignment horizontal="right"/>
    </xf>
    <xf numFmtId="0" fontId="5" fillId="0" borderId="4" xfId="5" applyFont="1" applyBorder="1" applyProtection="1"/>
    <xf numFmtId="0" fontId="5" fillId="0" borderId="5" xfId="5" applyFont="1" applyBorder="1" applyProtection="1"/>
    <xf numFmtId="3" fontId="5" fillId="0" borderId="6" xfId="5" applyNumberFormat="1" applyFont="1" applyBorder="1" applyProtection="1"/>
    <xf numFmtId="3" fontId="5" fillId="0" borderId="7" xfId="5" applyNumberFormat="1" applyFont="1" applyBorder="1" applyProtection="1"/>
    <xf numFmtId="0" fontId="8" fillId="3" borderId="3" xfId="5" quotePrefix="1" applyFont="1" applyFill="1" applyBorder="1" applyAlignment="1" applyProtection="1">
      <alignment horizontal="right"/>
    </xf>
    <xf numFmtId="0" fontId="8" fillId="3" borderId="0" xfId="5" applyFont="1" applyFill="1" applyBorder="1" applyProtection="1"/>
    <xf numFmtId="3" fontId="8" fillId="3" borderId="8" xfId="5" applyNumberFormat="1" applyFont="1" applyFill="1" applyBorder="1" applyProtection="1"/>
    <xf numFmtId="3" fontId="5" fillId="0" borderId="6" xfId="5" applyNumberFormat="1" applyFont="1" applyFill="1" applyBorder="1" applyProtection="1"/>
    <xf numFmtId="0" fontId="16" fillId="0" borderId="6" xfId="5" applyFont="1" applyBorder="1"/>
    <xf numFmtId="3" fontId="5" fillId="0" borderId="0" xfId="5" applyNumberFormat="1" applyFont="1" applyBorder="1" applyProtection="1"/>
    <xf numFmtId="0" fontId="16" fillId="0" borderId="7" xfId="5" applyFont="1" applyBorder="1"/>
    <xf numFmtId="3" fontId="5" fillId="0" borderId="8" xfId="5" applyNumberFormat="1" applyFont="1" applyBorder="1" applyProtection="1"/>
    <xf numFmtId="0" fontId="16" fillId="0" borderId="8" xfId="5" applyFont="1" applyFill="1" applyBorder="1"/>
    <xf numFmtId="3" fontId="5" fillId="3" borderId="8" xfId="5" applyNumberFormat="1" applyFont="1" applyFill="1" applyBorder="1" applyProtection="1">
      <protection locked="0"/>
    </xf>
    <xf numFmtId="0" fontId="16" fillId="0" borderId="8" xfId="5" applyFont="1" applyFill="1" applyBorder="1" applyAlignment="1">
      <alignment horizontal="left"/>
    </xf>
    <xf numFmtId="0" fontId="5" fillId="0" borderId="9" xfId="5" applyFont="1" applyBorder="1" applyProtection="1"/>
    <xf numFmtId="3" fontId="5" fillId="0" borderId="9" xfId="5" applyNumberFormat="1" applyFont="1" applyBorder="1" applyProtection="1"/>
    <xf numFmtId="0" fontId="5" fillId="0" borderId="0" xfId="5" applyFont="1" applyBorder="1"/>
    <xf numFmtId="0" fontId="2" fillId="0" borderId="7" xfId="5" applyFont="1" applyBorder="1"/>
    <xf numFmtId="0" fontId="6" fillId="0" borderId="0" xfId="5" applyFont="1"/>
    <xf numFmtId="0" fontId="15" fillId="4" borderId="4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3" fillId="4" borderId="0" xfId="0" applyFont="1" applyFill="1" applyBorder="1"/>
    <xf numFmtId="0" fontId="5" fillId="4" borderId="0" xfId="5" applyFont="1" applyFill="1"/>
    <xf numFmtId="0" fontId="6" fillId="0" borderId="11" xfId="0" applyNumberFormat="1" applyFont="1" applyFill="1" applyBorder="1" applyAlignment="1" applyProtection="1">
      <alignment horizontal="center" vertical="top" wrapText="1"/>
      <protection locked="0"/>
    </xf>
    <xf numFmtId="0" fontId="6" fillId="0" borderId="7" xfId="0" applyNumberFormat="1" applyFont="1" applyFill="1" applyBorder="1" applyAlignment="1" applyProtection="1">
      <alignment horizontal="left" vertical="top" wrapText="1"/>
      <protection locked="0"/>
    </xf>
    <xf numFmtId="0" fontId="6" fillId="2" borderId="11" xfId="0" applyNumberFormat="1" applyFont="1" applyFill="1" applyBorder="1" applyAlignment="1" applyProtection="1">
      <alignment vertical="top" wrapText="1"/>
      <protection locked="0"/>
    </xf>
    <xf numFmtId="0" fontId="6" fillId="2" borderId="7" xfId="0" applyNumberFormat="1" applyFont="1" applyFill="1" applyBorder="1" applyAlignment="1" applyProtection="1">
      <alignment vertical="top" wrapText="1"/>
      <protection locked="0"/>
    </xf>
    <xf numFmtId="0" fontId="6" fillId="2" borderId="17" xfId="0" applyNumberFormat="1" applyFont="1" applyFill="1" applyBorder="1" applyAlignment="1" applyProtection="1">
      <alignment vertical="top" wrapText="1"/>
      <protection locked="0"/>
    </xf>
    <xf numFmtId="0" fontId="6" fillId="2" borderId="13" xfId="0" applyNumberFormat="1" applyFont="1" applyFill="1" applyBorder="1" applyAlignment="1" applyProtection="1">
      <alignment vertical="top" wrapText="1"/>
      <protection locked="0"/>
    </xf>
    <xf numFmtId="0" fontId="18" fillId="4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4" borderId="0" xfId="0" applyFont="1" applyFill="1" applyBorder="1"/>
    <xf numFmtId="0" fontId="8" fillId="4" borderId="0" xfId="0" applyFont="1" applyFill="1" applyBorder="1" applyAlignment="1"/>
    <xf numFmtId="0" fontId="8" fillId="4" borderId="0" xfId="0" applyFont="1" applyFill="1" applyBorder="1"/>
    <xf numFmtId="0" fontId="5" fillId="4" borderId="0" xfId="0" applyFont="1" applyFill="1"/>
    <xf numFmtId="0" fontId="8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4" fillId="4" borderId="0" xfId="0" applyFont="1" applyFill="1" applyBorder="1"/>
    <xf numFmtId="0" fontId="6" fillId="4" borderId="0" xfId="0" applyFont="1" applyFill="1" applyBorder="1" applyAlignment="1" applyProtection="1">
      <alignment horizontal="right" wrapText="1"/>
      <protection locked="0"/>
    </xf>
    <xf numFmtId="0" fontId="7" fillId="4" borderId="15" xfId="0" applyFont="1" applyFill="1" applyBorder="1" applyAlignment="1" applyProtection="1">
      <alignment horizontal="left" vertical="top" wrapText="1"/>
      <protection locked="0"/>
    </xf>
    <xf numFmtId="0" fontId="6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19" xfId="0" applyNumberFormat="1" applyFont="1" applyFill="1" applyBorder="1" applyAlignment="1" applyProtection="1">
      <alignment vertical="top" wrapText="1"/>
      <protection locked="0"/>
    </xf>
    <xf numFmtId="0" fontId="3" fillId="4" borderId="14" xfId="0" applyFont="1" applyFill="1" applyBorder="1"/>
    <xf numFmtId="0" fontId="0" fillId="4" borderId="14" xfId="0" applyFill="1" applyBorder="1"/>
    <xf numFmtId="0" fontId="12" fillId="4" borderId="14" xfId="0" applyFont="1" applyFill="1" applyBorder="1"/>
    <xf numFmtId="0" fontId="11" fillId="4" borderId="14" xfId="0" applyFont="1" applyFill="1" applyBorder="1"/>
    <xf numFmtId="0" fontId="0" fillId="4" borderId="14" xfId="0" applyFill="1" applyBorder="1" applyAlignment="1">
      <alignment horizontal="right"/>
    </xf>
    <xf numFmtId="0" fontId="9" fillId="4" borderId="0" xfId="0" applyFont="1" applyFill="1" applyBorder="1" applyAlignment="1">
      <alignment horizontal="right"/>
    </xf>
    <xf numFmtId="0" fontId="23" fillId="0" borderId="0" xfId="0" applyFont="1"/>
    <xf numFmtId="0" fontId="8" fillId="4" borderId="0" xfId="0" applyFont="1" applyFill="1"/>
    <xf numFmtId="0" fontId="5" fillId="0" borderId="10" xfId="5" applyFont="1" applyBorder="1" applyProtection="1"/>
    <xf numFmtId="0" fontId="4" fillId="0" borderId="0" xfId="5" applyFont="1" applyBorder="1" applyAlignment="1" applyProtection="1">
      <alignment horizontal="center" wrapText="1"/>
    </xf>
    <xf numFmtId="49" fontId="5" fillId="2" borderId="0" xfId="5" applyNumberFormat="1" applyFont="1" applyFill="1" applyBorder="1" applyProtection="1"/>
    <xf numFmtId="3" fontId="21" fillId="2" borderId="17" xfId="5" applyNumberFormat="1" applyFont="1" applyFill="1" applyBorder="1" applyAlignment="1" applyProtection="1">
      <alignment horizontal="center" vertical="center"/>
    </xf>
    <xf numFmtId="0" fontId="21" fillId="2" borderId="13" xfId="5" applyFont="1" applyFill="1" applyBorder="1" applyAlignment="1" applyProtection="1">
      <alignment horizontal="center" vertical="center"/>
    </xf>
    <xf numFmtId="4" fontId="5" fillId="2" borderId="8" xfId="5" applyNumberFormat="1" applyFont="1" applyFill="1" applyBorder="1" applyProtection="1">
      <protection locked="0"/>
    </xf>
    <xf numFmtId="0" fontId="21" fillId="2" borderId="13" xfId="5" applyFont="1" applyFill="1" applyBorder="1" applyAlignment="1" applyProtection="1">
      <alignment horizontal="right"/>
    </xf>
    <xf numFmtId="0" fontId="21" fillId="0" borderId="0" xfId="5" applyFont="1" applyFill="1" applyBorder="1" applyAlignment="1" applyProtection="1">
      <alignment horizontal="right"/>
    </xf>
    <xf numFmtId="0" fontId="21" fillId="0" borderId="0" xfId="5" applyFont="1" applyFill="1" applyBorder="1" applyAlignment="1" applyProtection="1">
      <alignment horizontal="left"/>
    </xf>
    <xf numFmtId="49" fontId="16" fillId="0" borderId="8" xfId="5" applyNumberFormat="1" applyFont="1" applyBorder="1" applyAlignment="1">
      <alignment wrapText="1"/>
    </xf>
    <xf numFmtId="0" fontId="5" fillId="0" borderId="0" xfId="0" applyFont="1"/>
    <xf numFmtId="0" fontId="8" fillId="0" borderId="0" xfId="0" applyFont="1" applyAlignment="1">
      <alignment vertical="center"/>
    </xf>
    <xf numFmtId="0" fontId="5" fillId="0" borderId="3" xfId="0" applyFont="1" applyBorder="1"/>
    <xf numFmtId="0" fontId="6" fillId="4" borderId="2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/>
    <xf numFmtId="0" fontId="4" fillId="0" borderId="0" xfId="0" applyFont="1" applyFill="1" applyBorder="1"/>
    <xf numFmtId="0" fontId="6" fillId="0" borderId="0" xfId="0" applyNumberFormat="1" applyFont="1" applyFill="1" applyBorder="1" applyAlignment="1" applyProtection="1">
      <alignment vertical="top" wrapText="1"/>
      <protection locked="0"/>
    </xf>
    <xf numFmtId="0" fontId="6" fillId="0" borderId="2" xfId="0" applyNumberFormat="1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left" vertical="top" wrapText="1"/>
      <protection locked="0"/>
    </xf>
    <xf numFmtId="0" fontId="4" fillId="4" borderId="5" xfId="0" applyFont="1" applyFill="1" applyBorder="1" applyAlignment="1">
      <alignment vertical="top"/>
    </xf>
    <xf numFmtId="0" fontId="4" fillId="4" borderId="0" xfId="0" applyFont="1" applyFill="1" applyBorder="1" applyAlignment="1">
      <alignment vertical="top"/>
    </xf>
    <xf numFmtId="0" fontId="4" fillId="4" borderId="0" xfId="0" applyFont="1" applyFill="1" applyBorder="1" applyAlignment="1">
      <alignment horizontal="right"/>
    </xf>
    <xf numFmtId="0" fontId="4" fillId="4" borderId="0" xfId="0" applyFont="1" applyFill="1" applyBorder="1" applyAlignment="1" applyProtection="1">
      <alignment horizontal="left" vertical="top" wrapText="1"/>
      <protection locked="0"/>
    </xf>
    <xf numFmtId="0" fontId="7" fillId="7" borderId="6" xfId="0" applyNumberFormat="1" applyFont="1" applyFill="1" applyBorder="1" applyAlignment="1" applyProtection="1">
      <alignment horizontal="left" vertical="top" wrapText="1"/>
      <protection locked="0"/>
    </xf>
    <xf numFmtId="0" fontId="7" fillId="4" borderId="9" xfId="0" applyFont="1" applyFill="1" applyBorder="1" applyAlignment="1">
      <alignment vertical="top"/>
    </xf>
    <xf numFmtId="0" fontId="6" fillId="0" borderId="11" xfId="0" applyNumberFormat="1" applyFont="1" applyFill="1" applyBorder="1" applyAlignment="1" applyProtection="1">
      <alignment horizontal="left" vertical="top" wrapText="1"/>
      <protection locked="0"/>
    </xf>
    <xf numFmtId="0" fontId="6" fillId="0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20" xfId="0" applyNumberFormat="1" applyFont="1" applyFill="1" applyBorder="1" applyAlignment="1" applyProtection="1">
      <alignment horizontal="center" vertical="top" wrapText="1"/>
      <protection locked="0"/>
    </xf>
    <xf numFmtId="0" fontId="6" fillId="2" borderId="13" xfId="0" applyNumberFormat="1" applyFont="1" applyFill="1" applyBorder="1" applyAlignment="1" applyProtection="1">
      <alignment horizontal="left" vertical="top" wrapText="1"/>
      <protection locked="0"/>
    </xf>
    <xf numFmtId="0" fontId="6" fillId="2" borderId="7" xfId="0" applyNumberFormat="1" applyFont="1" applyFill="1" applyBorder="1" applyAlignment="1" applyProtection="1">
      <alignment horizontal="right" vertical="top" wrapText="1"/>
      <protection locked="0"/>
    </xf>
    <xf numFmtId="0" fontId="6" fillId="2" borderId="13" xfId="0" applyNumberFormat="1" applyFont="1" applyFill="1" applyBorder="1" applyAlignment="1" applyProtection="1">
      <alignment horizontal="right" vertical="top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Border="1" applyAlignment="1" applyProtection="1">
      <alignment horizontal="left" vertical="top" wrapText="1"/>
      <protection locked="0"/>
    </xf>
    <xf numFmtId="0" fontId="20" fillId="0" borderId="2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6" fillId="4" borderId="2" xfId="0" applyFont="1" applyFill="1" applyBorder="1" applyAlignment="1" applyProtection="1">
      <alignment horizontal="left" vertical="top" wrapText="1"/>
      <protection locked="0"/>
    </xf>
    <xf numFmtId="0" fontId="12" fillId="0" borderId="2" xfId="0" applyNumberFormat="1" applyFont="1" applyFill="1" applyBorder="1" applyAlignment="1" applyProtection="1">
      <alignment vertical="top" wrapText="1"/>
      <protection locked="0"/>
    </xf>
    <xf numFmtId="0" fontId="6" fillId="2" borderId="20" xfId="0" applyNumberFormat="1" applyFont="1" applyFill="1" applyBorder="1" applyAlignment="1" applyProtection="1">
      <alignment horizontal="right" vertical="top" wrapText="1"/>
      <protection locked="0"/>
    </xf>
    <xf numFmtId="0" fontId="21" fillId="2" borderId="8" xfId="5" applyFont="1" applyFill="1" applyBorder="1" applyAlignment="1" applyProtection="1">
      <alignment horizontal="right"/>
    </xf>
    <xf numFmtId="0" fontId="2" fillId="4" borderId="0" xfId="0" applyFont="1" applyFill="1" applyBorder="1"/>
    <xf numFmtId="165" fontId="0" fillId="2" borderId="0" xfId="0" applyNumberFormat="1" applyFill="1" applyBorder="1"/>
    <xf numFmtId="0" fontId="0" fillId="2" borderId="0" xfId="0" applyFill="1" applyBorder="1"/>
    <xf numFmtId="0" fontId="0" fillId="5" borderId="0" xfId="0" applyFill="1"/>
    <xf numFmtId="0" fontId="7" fillId="4" borderId="5" xfId="0" applyFont="1" applyFill="1" applyBorder="1" applyAlignment="1">
      <alignment vertical="top"/>
    </xf>
    <xf numFmtId="0" fontId="8" fillId="0" borderId="3" xfId="5" applyFont="1" applyBorder="1" applyAlignment="1" applyProtection="1">
      <alignment horizontal="center"/>
    </xf>
    <xf numFmtId="49" fontId="5" fillId="8" borderId="0" xfId="0" applyNumberFormat="1" applyFont="1" applyFill="1"/>
    <xf numFmtId="3" fontId="0" fillId="8" borderId="17" xfId="0" applyNumberForma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16" fillId="0" borderId="8" xfId="0" applyFont="1" applyBorder="1"/>
    <xf numFmtId="3" fontId="0" fillId="8" borderId="12" xfId="0" applyNumberFormat="1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Border="1" applyAlignment="1" applyProtection="1">
      <alignment horizontal="left" vertical="top" wrapText="1"/>
      <protection locked="0"/>
    </xf>
    <xf numFmtId="0" fontId="6" fillId="2" borderId="20" xfId="0" applyNumberFormat="1" applyFont="1" applyFill="1" applyBorder="1" applyAlignment="1" applyProtection="1">
      <alignment horizontal="left" vertical="top" wrapText="1"/>
      <protection locked="0"/>
    </xf>
    <xf numFmtId="0" fontId="7" fillId="0" borderId="6" xfId="0" applyNumberFormat="1" applyFont="1" applyFill="1" applyBorder="1" applyAlignment="1" applyProtection="1">
      <alignment horizontal="center" vertical="top" wrapText="1"/>
      <protection locked="0"/>
    </xf>
    <xf numFmtId="0" fontId="6" fillId="6" borderId="6" xfId="0" applyNumberFormat="1" applyFont="1" applyFill="1" applyBorder="1" applyAlignment="1" applyProtection="1">
      <alignment horizontal="left" vertical="top" wrapText="1"/>
      <protection locked="0"/>
    </xf>
    <xf numFmtId="0" fontId="6" fillId="4" borderId="0" xfId="0" applyFont="1" applyFill="1" applyBorder="1" applyAlignment="1" applyProtection="1">
      <alignment horizontal="left" vertical="top" wrapText="1"/>
      <protection locked="0"/>
    </xf>
    <xf numFmtId="0" fontId="8" fillId="4" borderId="0" xfId="0" applyFont="1" applyFill="1" applyBorder="1" applyAlignment="1">
      <alignment horizontal="left"/>
    </xf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Border="1" applyAlignment="1" applyProtection="1">
      <alignment horizontal="left" vertical="top" wrapText="1"/>
      <protection locked="0"/>
    </xf>
    <xf numFmtId="0" fontId="6" fillId="4" borderId="2" xfId="0" applyFont="1" applyFill="1" applyBorder="1" applyAlignment="1" applyProtection="1">
      <alignment horizontal="left" vertical="top" wrapText="1"/>
      <protection locked="0"/>
    </xf>
    <xf numFmtId="0" fontId="20" fillId="6" borderId="2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Border="1"/>
    <xf numFmtId="0" fontId="7" fillId="7" borderId="0" xfId="0" applyFont="1" applyFill="1" applyBorder="1" applyAlignment="1">
      <alignment vertical="top"/>
    </xf>
    <xf numFmtId="0" fontId="4" fillId="7" borderId="0" xfId="0" applyFont="1" applyFill="1"/>
    <xf numFmtId="0" fontId="6" fillId="9" borderId="9" xfId="0" applyNumberFormat="1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Border="1" applyAlignment="1">
      <alignment horizontal="center" vertical="top"/>
    </xf>
    <xf numFmtId="0" fontId="7" fillId="4" borderId="0" xfId="0" applyFont="1" applyFill="1" applyBorder="1" applyAlignment="1">
      <alignment horizontal="center" vertical="top" wrapText="1"/>
    </xf>
    <xf numFmtId="0" fontId="6" fillId="10" borderId="9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6" fillId="4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6" fillId="2" borderId="9" xfId="0" applyNumberFormat="1" applyFont="1" applyFill="1" applyBorder="1" applyAlignment="1" applyProtection="1">
      <alignment horizontal="left" vertical="top" wrapText="1"/>
      <protection locked="0"/>
    </xf>
    <xf numFmtId="0" fontId="7" fillId="7" borderId="5" xfId="0" applyNumberFormat="1" applyFont="1" applyFill="1" applyBorder="1" applyAlignment="1" applyProtection="1">
      <alignment horizontal="left" vertical="top" wrapText="1"/>
      <protection locked="0"/>
    </xf>
    <xf numFmtId="0" fontId="6" fillId="6" borderId="9" xfId="0" applyNumberFormat="1" applyFont="1" applyFill="1" applyBorder="1" applyAlignment="1" applyProtection="1">
      <alignment horizontal="left" vertical="top" wrapText="1"/>
      <protection locked="0"/>
    </xf>
    <xf numFmtId="0" fontId="6" fillId="2" borderId="20" xfId="0" applyNumberFormat="1" applyFont="1" applyFill="1" applyBorder="1" applyAlignment="1" applyProtection="1">
      <alignment horizontal="left" vertical="top" wrapText="1"/>
      <protection locked="0"/>
    </xf>
    <xf numFmtId="0" fontId="6" fillId="6" borderId="2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  <protection locked="0"/>
    </xf>
    <xf numFmtId="0" fontId="12" fillId="0" borderId="2" xfId="0" applyNumberFormat="1" applyFont="1" applyFill="1" applyBorder="1" applyAlignment="1" applyProtection="1">
      <alignment vertical="top" wrapText="1"/>
      <protection locked="0"/>
    </xf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Border="1" applyAlignment="1" applyProtection="1">
      <alignment horizontal="left" vertical="top" wrapText="1"/>
      <protection locked="0"/>
    </xf>
    <xf numFmtId="0" fontId="6" fillId="6" borderId="13" xfId="0" applyNumberFormat="1" applyFont="1" applyFill="1" applyBorder="1" applyAlignment="1" applyProtection="1">
      <alignment horizontal="left" vertical="top" wrapText="1"/>
      <protection locked="0"/>
    </xf>
    <xf numFmtId="0" fontId="6" fillId="0" borderId="13" xfId="0" applyNumberFormat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6" fillId="0" borderId="9" xfId="0" applyNumberFormat="1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Border="1" applyAlignment="1" applyProtection="1">
      <alignment horizontal="left" vertical="top" wrapText="1"/>
      <protection locked="0"/>
    </xf>
    <xf numFmtId="0" fontId="6" fillId="2" borderId="9" xfId="0" applyNumberFormat="1" applyFont="1" applyFill="1" applyBorder="1" applyAlignment="1" applyProtection="1">
      <alignment vertical="top" wrapText="1"/>
      <protection locked="0"/>
    </xf>
    <xf numFmtId="0" fontId="6" fillId="0" borderId="17" xfId="0" applyNumberFormat="1" applyFont="1" applyFill="1" applyBorder="1" applyAlignment="1" applyProtection="1">
      <alignment horizontal="left" vertical="top" wrapText="1"/>
      <protection locked="0"/>
    </xf>
    <xf numFmtId="0" fontId="20" fillId="0" borderId="14" xfId="0" applyFont="1" applyFill="1" applyBorder="1" applyAlignment="1" applyProtection="1">
      <alignment horizontal="left" vertical="top" wrapText="1"/>
      <protection locked="0"/>
    </xf>
    <xf numFmtId="0" fontId="7" fillId="4" borderId="14" xfId="0" applyFont="1" applyFill="1" applyBorder="1" applyAlignment="1" applyProtection="1">
      <alignment horizontal="left" vertical="top" wrapText="1"/>
      <protection locked="0"/>
    </xf>
    <xf numFmtId="0" fontId="0" fillId="0" borderId="21" xfId="0" applyFill="1" applyBorder="1" applyAlignment="1">
      <alignment vertical="center"/>
    </xf>
    <xf numFmtId="0" fontId="1" fillId="4" borderId="21" xfId="0" applyFont="1" applyFill="1" applyBorder="1"/>
    <xf numFmtId="0" fontId="13" fillId="4" borderId="21" xfId="0" applyFont="1" applyFill="1" applyBorder="1"/>
    <xf numFmtId="0" fontId="17" fillId="2" borderId="21" xfId="0" applyFont="1" applyFill="1" applyBorder="1"/>
    <xf numFmtId="0" fontId="0" fillId="2" borderId="21" xfId="0" applyFill="1" applyBorder="1"/>
    <xf numFmtId="0" fontId="0" fillId="4" borderId="21" xfId="0" applyFill="1" applyBorder="1"/>
    <xf numFmtId="0" fontId="6" fillId="4" borderId="14" xfId="0" applyFont="1" applyFill="1" applyBorder="1"/>
    <xf numFmtId="0" fontId="7" fillId="4" borderId="14" xfId="0" applyFont="1" applyFill="1" applyBorder="1"/>
    <xf numFmtId="0" fontId="4" fillId="4" borderId="14" xfId="0" applyFont="1" applyFill="1" applyBorder="1"/>
    <xf numFmtId="0" fontId="6" fillId="0" borderId="15" xfId="0" applyNumberFormat="1" applyFont="1" applyFill="1" applyBorder="1" applyAlignment="1" applyProtection="1">
      <alignment vertical="top" wrapText="1"/>
      <protection locked="0"/>
    </xf>
    <xf numFmtId="0" fontId="6" fillId="0" borderId="14" xfId="0" applyNumberFormat="1" applyFont="1" applyFill="1" applyBorder="1" applyAlignment="1" applyProtection="1">
      <alignment vertical="top" wrapText="1"/>
      <protection locked="0"/>
    </xf>
    <xf numFmtId="0" fontId="6" fillId="4" borderId="14" xfId="0" applyNumberFormat="1" applyFont="1" applyFill="1" applyBorder="1" applyAlignment="1" applyProtection="1">
      <alignment vertical="top" wrapText="1"/>
      <protection locked="0"/>
    </xf>
    <xf numFmtId="0" fontId="6" fillId="4" borderId="15" xfId="0" applyFont="1" applyFill="1" applyBorder="1" applyAlignment="1" applyProtection="1">
      <alignment horizontal="left" vertical="top" wrapText="1"/>
      <protection locked="0"/>
    </xf>
    <xf numFmtId="0" fontId="6" fillId="2" borderId="15" xfId="0" applyNumberFormat="1" applyFont="1" applyFill="1" applyBorder="1" applyAlignment="1" applyProtection="1">
      <alignment vertical="top" wrapText="1"/>
      <protection locked="0"/>
    </xf>
    <xf numFmtId="0" fontId="6" fillId="2" borderId="19" xfId="0" applyNumberFormat="1" applyFont="1" applyFill="1" applyBorder="1" applyAlignment="1" applyProtection="1">
      <alignment horizontal="right" vertical="top" wrapText="1"/>
      <protection locked="0"/>
    </xf>
    <xf numFmtId="0" fontId="6" fillId="2" borderId="22" xfId="0" applyNumberFormat="1" applyFont="1" applyFill="1" applyBorder="1" applyAlignment="1" applyProtection="1">
      <alignment horizontal="right" vertical="top" wrapText="1"/>
      <protection locked="0"/>
    </xf>
    <xf numFmtId="0" fontId="4" fillId="7" borderId="14" xfId="0" applyFont="1" applyFill="1" applyBorder="1"/>
    <xf numFmtId="0" fontId="20" fillId="6" borderId="15" xfId="0" applyFont="1" applyFill="1" applyBorder="1" applyAlignment="1" applyProtection="1">
      <alignment horizontal="left" vertical="top" wrapText="1"/>
      <protection locked="0"/>
    </xf>
    <xf numFmtId="0" fontId="6" fillId="9" borderId="15" xfId="0" applyNumberFormat="1" applyFont="1" applyFill="1" applyBorder="1" applyAlignment="1" applyProtection="1">
      <alignment vertical="top" wrapText="1"/>
      <protection locked="0"/>
    </xf>
    <xf numFmtId="0" fontId="6" fillId="10" borderId="15" xfId="0" applyNumberFormat="1" applyFont="1" applyFill="1" applyBorder="1" applyAlignment="1" applyProtection="1">
      <alignment vertical="top" wrapText="1"/>
      <protection locked="0"/>
    </xf>
    <xf numFmtId="0" fontId="6" fillId="2" borderId="19" xfId="0" applyNumberFormat="1" applyFont="1" applyFill="1" applyBorder="1" applyAlignment="1" applyProtection="1">
      <alignment horizontal="left" vertical="top" wrapText="1"/>
      <protection locked="0"/>
    </xf>
    <xf numFmtId="0" fontId="5" fillId="4" borderId="14" xfId="5" applyFont="1" applyFill="1" applyBorder="1" applyProtection="1"/>
    <xf numFmtId="0" fontId="5" fillId="4" borderId="14" xfId="5" applyFont="1" applyFill="1" applyBorder="1"/>
    <xf numFmtId="0" fontId="5" fillId="0" borderId="24" xfId="5" applyFont="1" applyBorder="1" applyProtection="1"/>
    <xf numFmtId="0" fontId="5" fillId="0" borderId="14" xfId="5" applyFont="1" applyBorder="1" applyProtection="1"/>
    <xf numFmtId="3" fontId="5" fillId="0" borderId="23" xfId="5" applyNumberFormat="1" applyFont="1" applyBorder="1" applyProtection="1"/>
    <xf numFmtId="164" fontId="6" fillId="0" borderId="23" xfId="5" applyNumberFormat="1" applyFont="1" applyBorder="1" applyProtection="1"/>
    <xf numFmtId="0" fontId="5" fillId="0" borderId="14" xfId="5" applyFont="1" applyBorder="1"/>
    <xf numFmtId="0" fontId="16" fillId="0" borderId="23" xfId="5" applyFont="1" applyBorder="1"/>
    <xf numFmtId="0" fontId="0" fillId="4" borderId="0" xfId="0" applyFont="1" applyFill="1"/>
    <xf numFmtId="0" fontId="4" fillId="11" borderId="0" xfId="0" applyFont="1" applyFill="1" applyBorder="1"/>
    <xf numFmtId="0" fontId="8" fillId="4" borderId="0" xfId="0" applyFont="1" applyFill="1" applyBorder="1" applyAlignment="1">
      <alignment horizontal="left"/>
    </xf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20" fillId="0" borderId="5" xfId="0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Border="1" applyAlignment="1" applyProtection="1">
      <alignment horizontal="left" vertical="top" wrapText="1"/>
      <protection locked="0"/>
    </xf>
    <xf numFmtId="0" fontId="15" fillId="4" borderId="0" xfId="0" applyFont="1" applyFill="1" applyBorder="1" applyAlignment="1">
      <alignment horizontal="center"/>
    </xf>
    <xf numFmtId="3" fontId="21" fillId="2" borderId="13" xfId="5" applyNumberFormat="1" applyFont="1" applyFill="1" applyBorder="1" applyAlignment="1" applyProtection="1">
      <alignment horizontal="right"/>
    </xf>
    <xf numFmtId="3" fontId="21" fillId="2" borderId="17" xfId="5" applyNumberFormat="1" applyFont="1" applyFill="1" applyBorder="1" applyAlignment="1" applyProtection="1">
      <alignment horizontal="right"/>
    </xf>
    <xf numFmtId="0" fontId="5" fillId="0" borderId="4" xfId="5" applyFont="1" applyBorder="1" applyAlignment="1" applyProtection="1">
      <alignment horizontal="center"/>
    </xf>
    <xf numFmtId="0" fontId="5" fillId="0" borderId="12" xfId="5" applyFont="1" applyBorder="1" applyAlignment="1" applyProtection="1">
      <alignment horizontal="center"/>
    </xf>
    <xf numFmtId="0" fontId="15" fillId="4" borderId="5" xfId="0" applyFont="1" applyFill="1" applyBorder="1" applyAlignment="1">
      <alignment horizontal="center"/>
    </xf>
    <xf numFmtId="0" fontId="8" fillId="0" borderId="8" xfId="5" applyFont="1" applyBorder="1" applyAlignment="1" applyProtection="1">
      <alignment horizontal="center" wrapText="1"/>
    </xf>
    <xf numFmtId="0" fontId="5" fillId="0" borderId="26" xfId="5" applyFont="1" applyBorder="1" applyAlignment="1" applyProtection="1"/>
    <xf numFmtId="0" fontId="5" fillId="0" borderId="25" xfId="5" applyFont="1" applyBorder="1" applyAlignment="1" applyProtection="1"/>
    <xf numFmtId="0" fontId="5" fillId="0" borderId="27" xfId="5" applyFont="1" applyBorder="1" applyAlignment="1" applyProtection="1"/>
    <xf numFmtId="0" fontId="5" fillId="0" borderId="4" xfId="5" applyFont="1" applyBorder="1" applyAlignment="1" applyProtection="1"/>
    <xf numFmtId="0" fontId="5" fillId="0" borderId="5" xfId="5" applyFont="1" applyBorder="1" applyAlignment="1" applyProtection="1"/>
    <xf numFmtId="0" fontId="5" fillId="0" borderId="12" xfId="5" applyFont="1" applyBorder="1" applyAlignment="1" applyProtection="1"/>
    <xf numFmtId="0" fontId="4" fillId="0" borderId="5" xfId="5" applyFont="1" applyBorder="1" applyAlignment="1" applyProtection="1"/>
    <xf numFmtId="0" fontId="15" fillId="4" borderId="25" xfId="0" applyFont="1" applyFill="1" applyBorder="1" applyAlignment="1"/>
    <xf numFmtId="0" fontId="15" fillId="4" borderId="0" xfId="0" applyFont="1" applyFill="1" applyBorder="1" applyAlignment="1"/>
    <xf numFmtId="0" fontId="10" fillId="0" borderId="28" xfId="5" applyFont="1" applyBorder="1" applyAlignment="1">
      <alignment horizontal="center"/>
    </xf>
    <xf numFmtId="0" fontId="16" fillId="0" borderId="10" xfId="5" applyFont="1" applyBorder="1"/>
    <xf numFmtId="0" fontId="2" fillId="0" borderId="10" xfId="5" applyFont="1" applyBorder="1"/>
    <xf numFmtId="0" fontId="15" fillId="4" borderId="10" xfId="0" applyFont="1" applyFill="1" applyBorder="1" applyAlignment="1">
      <alignment horizontal="center"/>
    </xf>
    <xf numFmtId="0" fontId="20" fillId="0" borderId="2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20" fillId="0" borderId="14" xfId="0" applyFont="1" applyFill="1" applyBorder="1" applyAlignment="1" applyProtection="1">
      <alignment horizontal="left" vertical="top" wrapText="1"/>
      <protection locked="0"/>
    </xf>
    <xf numFmtId="0" fontId="6" fillId="0" borderId="15" xfId="0" applyNumberFormat="1" applyFont="1" applyFill="1" applyBorder="1" applyAlignment="1" applyProtection="1">
      <alignment vertical="top" wrapText="1"/>
      <protection locked="0"/>
    </xf>
    <xf numFmtId="0" fontId="7" fillId="4" borderId="14" xfId="0" applyFont="1" applyFill="1" applyBorder="1" applyAlignment="1" applyProtection="1">
      <alignment horizontal="left" vertical="top" wrapText="1"/>
      <protection locked="0"/>
    </xf>
    <xf numFmtId="0" fontId="6" fillId="4" borderId="0" xfId="0" applyFont="1" applyFill="1" applyBorder="1" applyAlignment="1" applyProtection="1">
      <alignment horizontal="left" vertical="top" wrapText="1"/>
      <protection locked="0"/>
    </xf>
    <xf numFmtId="0" fontId="8" fillId="4" borderId="0" xfId="0" applyFont="1" applyFill="1" applyBorder="1" applyAlignment="1">
      <alignment horizontal="left"/>
    </xf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20" fillId="0" borderId="14" xfId="0" applyFont="1" applyFill="1" applyBorder="1" applyAlignment="1" applyProtection="1">
      <alignment horizontal="left" vertical="top" wrapText="1"/>
      <protection locked="0"/>
    </xf>
    <xf numFmtId="0" fontId="6" fillId="4" borderId="2" xfId="0" applyFont="1" applyFill="1" applyBorder="1" applyAlignment="1" applyProtection="1">
      <alignment horizontal="left" vertical="top" wrapText="1"/>
      <protection locked="0"/>
    </xf>
    <xf numFmtId="0" fontId="6" fillId="4" borderId="5" xfId="0" applyFont="1" applyFill="1" applyBorder="1" applyAlignment="1" applyProtection="1">
      <alignment horizontal="left" vertical="top" wrapText="1"/>
      <protection locked="0"/>
    </xf>
    <xf numFmtId="0" fontId="6" fillId="0" borderId="15" xfId="0" applyNumberFormat="1" applyFont="1" applyFill="1" applyBorder="1" applyAlignment="1" applyProtection="1">
      <alignment vertical="top" wrapText="1"/>
      <protection locked="0"/>
    </xf>
    <xf numFmtId="0" fontId="7" fillId="4" borderId="0" xfId="0" applyFont="1" applyFill="1" applyBorder="1" applyAlignment="1" applyProtection="1">
      <alignment horizontal="left" vertical="top" wrapText="1"/>
      <protection locked="0"/>
    </xf>
    <xf numFmtId="0" fontId="6" fillId="2" borderId="20" xfId="0" applyNumberFormat="1" applyFont="1" applyFill="1" applyBorder="1" applyAlignment="1" applyProtection="1">
      <alignment horizontal="left" vertical="top" wrapText="1"/>
      <protection locked="0"/>
    </xf>
    <xf numFmtId="0" fontId="7" fillId="0" borderId="9" xfId="0" applyNumberFormat="1" applyFont="1" applyFill="1" applyBorder="1" applyAlignment="1" applyProtection="1">
      <alignment horizontal="left" vertical="top" wrapText="1"/>
      <protection locked="0"/>
    </xf>
    <xf numFmtId="0" fontId="6" fillId="6" borderId="9" xfId="0" applyNumberFormat="1" applyFont="1" applyFill="1" applyBorder="1" applyAlignment="1" applyProtection="1">
      <alignment horizontal="left" vertical="top" wrapText="1"/>
      <protection locked="0"/>
    </xf>
    <xf numFmtId="0" fontId="7" fillId="4" borderId="14" xfId="0" applyFont="1" applyFill="1" applyBorder="1" applyAlignment="1" applyProtection="1">
      <alignment horizontal="left" vertical="top" wrapText="1"/>
      <protection locked="0"/>
    </xf>
    <xf numFmtId="0" fontId="6" fillId="6" borderId="15" xfId="0" applyNumberFormat="1" applyFont="1" applyFill="1" applyBorder="1" applyAlignment="1" applyProtection="1">
      <alignment horizontal="left" vertical="top" wrapText="1"/>
      <protection locked="0"/>
    </xf>
    <xf numFmtId="0" fontId="6" fillId="2" borderId="22" xfId="0" applyNumberFormat="1" applyFont="1" applyFill="1" applyBorder="1" applyAlignment="1" applyProtection="1">
      <alignment horizontal="left" vertical="top" wrapText="1"/>
      <protection locked="0"/>
    </xf>
    <xf numFmtId="0" fontId="6" fillId="2" borderId="15" xfId="0" applyNumberFormat="1" applyFont="1" applyFill="1" applyBorder="1" applyAlignment="1" applyProtection="1">
      <alignment horizontal="left" vertical="top" wrapText="1"/>
      <protection locked="0"/>
    </xf>
    <xf numFmtId="0" fontId="6" fillId="2" borderId="2" xfId="0" applyNumberFormat="1" applyFont="1" applyFill="1" applyBorder="1" applyAlignment="1" applyProtection="1">
      <alignment horizontal="left" vertical="top" wrapText="1"/>
      <protection locked="0"/>
    </xf>
    <xf numFmtId="0" fontId="6" fillId="2" borderId="5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1" xfId="0" applyNumberFormat="1" applyFont="1" applyFill="1" applyBorder="1" applyAlignment="1" applyProtection="1">
      <alignment horizontal="left" vertical="top" wrapText="1"/>
      <protection locked="0"/>
    </xf>
    <xf numFmtId="0" fontId="6" fillId="2" borderId="1" xfId="0" applyNumberFormat="1" applyFont="1" applyFill="1" applyBorder="1" applyAlignment="1" applyProtection="1">
      <alignment horizontal="left" vertical="top" wrapText="1"/>
      <protection locked="0"/>
    </xf>
    <xf numFmtId="0" fontId="6" fillId="0" borderId="5" xfId="0" applyNumberFormat="1" applyFont="1" applyFill="1" applyBorder="1" applyAlignment="1" applyProtection="1">
      <alignment horizontal="center" vertical="top" wrapText="1"/>
      <protection locked="0"/>
    </xf>
    <xf numFmtId="0" fontId="6" fillId="0" borderId="6" xfId="0" applyNumberFormat="1" applyFont="1" applyFill="1" applyBorder="1" applyAlignment="1" applyProtection="1">
      <alignment horizontal="center" vertical="top" wrapText="1"/>
      <protection locked="0"/>
    </xf>
    <xf numFmtId="0" fontId="6" fillId="0" borderId="4" xfId="0" applyNumberFormat="1" applyFont="1" applyFill="1" applyBorder="1" applyAlignment="1" applyProtection="1">
      <alignment horizontal="center" vertical="top" wrapText="1"/>
      <protection locked="0"/>
    </xf>
    <xf numFmtId="168" fontId="7" fillId="0" borderId="9" xfId="0" applyNumberFormat="1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>
      <alignment horizontal="right"/>
    </xf>
    <xf numFmtId="0" fontId="15" fillId="4" borderId="0" xfId="0" applyFont="1" applyFill="1" applyBorder="1" applyAlignment="1">
      <alignment horizontal="right"/>
    </xf>
    <xf numFmtId="0" fontId="13" fillId="4" borderId="14" xfId="0" applyFont="1" applyFill="1" applyBorder="1" applyAlignment="1">
      <alignment horizontal="right"/>
    </xf>
    <xf numFmtId="0" fontId="31" fillId="4" borderId="14" xfId="5" applyFont="1" applyFill="1" applyBorder="1" applyProtection="1"/>
    <xf numFmtId="0" fontId="22" fillId="4" borderId="0" xfId="0" applyFont="1" applyFill="1" applyBorder="1"/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Border="1" applyAlignment="1" applyProtection="1">
      <alignment horizontal="left" vertical="top" wrapText="1"/>
      <protection locked="0"/>
    </xf>
    <xf numFmtId="0" fontId="6" fillId="4" borderId="2" xfId="0" applyFont="1" applyFill="1" applyBorder="1" applyAlignment="1" applyProtection="1">
      <alignment horizontal="left" vertical="top" wrapText="1"/>
      <protection locked="0"/>
    </xf>
    <xf numFmtId="0" fontId="6" fillId="2" borderId="20" xfId="0" applyNumberFormat="1" applyFont="1" applyFill="1" applyBorder="1" applyAlignment="1" applyProtection="1">
      <alignment horizontal="left" vertical="top" wrapText="1"/>
      <protection locked="0"/>
    </xf>
    <xf numFmtId="0" fontId="6" fillId="6" borderId="9" xfId="0" applyNumberFormat="1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Border="1" applyAlignment="1">
      <alignment horizontal="center"/>
    </xf>
    <xf numFmtId="0" fontId="20" fillId="0" borderId="14" xfId="0" applyFont="1" applyFill="1" applyBorder="1" applyAlignment="1" applyProtection="1">
      <alignment horizontal="left" vertical="top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7" fillId="4" borderId="14" xfId="0" applyFont="1" applyFill="1" applyBorder="1" applyAlignment="1" applyProtection="1">
      <alignment horizontal="left" vertical="top" wrapText="1"/>
      <protection locked="0"/>
    </xf>
    <xf numFmtId="0" fontId="6" fillId="2" borderId="22" xfId="0" applyNumberFormat="1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20" fillId="0" borderId="14" xfId="0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Border="1" applyAlignment="1" applyProtection="1">
      <alignment horizontal="left" vertical="top" wrapText="1"/>
      <protection locked="0"/>
    </xf>
    <xf numFmtId="167" fontId="0" fillId="8" borderId="20" xfId="0" applyNumberFormat="1" applyFill="1" applyBorder="1" applyAlignment="1">
      <alignment horizontal="center" vertical="center"/>
    </xf>
    <xf numFmtId="14" fontId="27" fillId="5" borderId="0" xfId="0" applyNumberFormat="1" applyFont="1" applyFill="1"/>
    <xf numFmtId="0" fontId="20" fillId="4" borderId="0" xfId="0" applyFont="1" applyFill="1" applyBorder="1" applyAlignment="1" applyProtection="1">
      <alignment horizontal="left" vertical="top" wrapText="1"/>
      <protection locked="0"/>
    </xf>
    <xf numFmtId="0" fontId="5" fillId="0" borderId="0" xfId="5" applyFont="1" applyBorder="1" applyAlignment="1" applyProtection="1">
      <alignment horizontal="center"/>
    </xf>
    <xf numFmtId="0" fontId="4" fillId="0" borderId="5" xfId="5" applyFont="1" applyBorder="1" applyAlignment="1" applyProtection="1">
      <alignment horizontal="center"/>
    </xf>
    <xf numFmtId="167" fontId="2" fillId="2" borderId="13" xfId="5" applyNumberFormat="1" applyFont="1" applyFill="1" applyBorder="1" applyAlignment="1" applyProtection="1">
      <alignment vertical="center"/>
    </xf>
    <xf numFmtId="9" fontId="21" fillId="2" borderId="13" xfId="65" applyFont="1" applyFill="1" applyBorder="1" applyAlignment="1" applyProtection="1"/>
    <xf numFmtId="0" fontId="4" fillId="0" borderId="5" xfId="5" applyFont="1" applyBorder="1" applyAlignment="1" applyProtection="1">
      <alignment horizontal="center" wrapText="1"/>
    </xf>
    <xf numFmtId="0" fontId="4" fillId="4" borderId="14" xfId="5" applyFont="1" applyFill="1" applyBorder="1" applyProtection="1"/>
    <xf numFmtId="0" fontId="34" fillId="7" borderId="3" xfId="5" applyFont="1" applyFill="1" applyBorder="1" applyAlignment="1" applyProtection="1">
      <alignment horizontal="center"/>
    </xf>
    <xf numFmtId="0" fontId="4" fillId="0" borderId="4" xfId="5" applyFont="1" applyBorder="1" applyAlignment="1" applyProtection="1">
      <alignment horizontal="center"/>
    </xf>
    <xf numFmtId="0" fontId="4" fillId="0" borderId="3" xfId="5" applyFont="1" applyBorder="1" applyProtection="1"/>
    <xf numFmtId="164" fontId="4" fillId="0" borderId="0" xfId="5" applyNumberFormat="1" applyFont="1" applyBorder="1" applyProtection="1"/>
    <xf numFmtId="164" fontId="4" fillId="0" borderId="5" xfId="5" applyNumberFormat="1" applyFont="1" applyBorder="1" applyProtection="1"/>
    <xf numFmtId="164" fontId="4" fillId="0" borderId="2" xfId="5" applyNumberFormat="1" applyFont="1" applyBorder="1" applyProtection="1"/>
    <xf numFmtId="164" fontId="4" fillId="3" borderId="0" xfId="5" applyNumberFormat="1" applyFont="1" applyFill="1" applyBorder="1" applyProtection="1"/>
    <xf numFmtId="164" fontId="4" fillId="0" borderId="9" xfId="5" applyNumberFormat="1" applyFont="1" applyBorder="1" applyProtection="1"/>
    <xf numFmtId="164" fontId="4" fillId="0" borderId="8" xfId="5" applyNumberFormat="1" applyFont="1" applyBorder="1" applyProtection="1"/>
    <xf numFmtId="164" fontId="4" fillId="0" borderId="6" xfId="5" applyNumberFormat="1" applyFont="1" applyBorder="1" applyProtection="1"/>
    <xf numFmtId="164" fontId="4" fillId="0" borderId="7" xfId="5" applyNumberFormat="1" applyFont="1" applyBorder="1" applyProtection="1"/>
    <xf numFmtId="0" fontId="4" fillId="4" borderId="5" xfId="0" applyFont="1" applyFill="1" applyBorder="1" applyAlignment="1">
      <alignment horizontal="center"/>
    </xf>
    <xf numFmtId="0" fontId="4" fillId="0" borderId="0" xfId="5" applyFont="1" applyBorder="1"/>
    <xf numFmtId="164" fontId="4" fillId="0" borderId="14" xfId="5" applyNumberFormat="1" applyFont="1" applyBorder="1" applyProtection="1"/>
    <xf numFmtId="0" fontId="4" fillId="4" borderId="25" xfId="0" applyFont="1" applyFill="1" applyBorder="1" applyAlignment="1"/>
    <xf numFmtId="0" fontId="4" fillId="4" borderId="0" xfId="0" applyFont="1" applyFill="1" applyBorder="1" applyAlignment="1"/>
    <xf numFmtId="0" fontId="4" fillId="0" borderId="0" xfId="5" applyFont="1"/>
    <xf numFmtId="0" fontId="34" fillId="4" borderId="14" xfId="5" applyFont="1" applyFill="1" applyBorder="1" applyAlignment="1" applyProtection="1">
      <alignment horizontal="right"/>
    </xf>
    <xf numFmtId="0" fontId="34" fillId="7" borderId="28" xfId="5" applyFont="1" applyFill="1" applyBorder="1" applyAlignment="1" applyProtection="1">
      <alignment horizontal="center"/>
    </xf>
    <xf numFmtId="0" fontId="4" fillId="0" borderId="6" xfId="5" applyFont="1" applyBorder="1" applyAlignment="1" applyProtection="1">
      <alignment horizontal="center"/>
    </xf>
    <xf numFmtId="0" fontId="4" fillId="0" borderId="8" xfId="5" applyFont="1" applyBorder="1" applyProtection="1"/>
    <xf numFmtId="0" fontId="34" fillId="7" borderId="8" xfId="5" applyFont="1" applyFill="1" applyBorder="1" applyAlignment="1" applyProtection="1">
      <alignment horizontal="center"/>
    </xf>
    <xf numFmtId="164" fontId="4" fillId="3" borderId="8" xfId="5" applyNumberFormat="1" applyFont="1" applyFill="1" applyBorder="1" applyProtection="1"/>
    <xf numFmtId="164" fontId="4" fillId="0" borderId="11" xfId="5" applyNumberFormat="1" applyFont="1" applyBorder="1" applyProtection="1"/>
    <xf numFmtId="164" fontId="4" fillId="0" borderId="12" xfId="5" applyNumberFormat="1" applyFont="1" applyBorder="1" applyProtection="1"/>
    <xf numFmtId="0" fontId="4" fillId="4" borderId="12" xfId="0" applyFont="1" applyFill="1" applyBorder="1" applyAlignment="1">
      <alignment horizontal="center"/>
    </xf>
    <xf numFmtId="164" fontId="4" fillId="0" borderId="10" xfId="5" applyNumberFormat="1" applyFont="1" applyBorder="1" applyProtection="1"/>
    <xf numFmtId="0" fontId="7" fillId="7" borderId="17" xfId="0" applyNumberFormat="1" applyFont="1" applyFill="1" applyBorder="1" applyAlignment="1" applyProtection="1">
      <alignment horizontal="left" vertical="top" wrapText="1"/>
      <protection locked="0"/>
    </xf>
    <xf numFmtId="0" fontId="30" fillId="0" borderId="21" xfId="0" applyNumberFormat="1" applyFont="1" applyBorder="1" applyAlignment="1">
      <alignment horizontal="justify" vertical="center"/>
    </xf>
    <xf numFmtId="0" fontId="15" fillId="6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4" fillId="4" borderId="0" xfId="0" applyFont="1" applyFill="1" applyAlignment="1">
      <alignment horizontal="center"/>
    </xf>
    <xf numFmtId="0" fontId="8" fillId="4" borderId="0" xfId="0" applyFont="1" applyFill="1" applyBorder="1" applyAlignment="1">
      <alignment horizontal="left"/>
    </xf>
    <xf numFmtId="0" fontId="6" fillId="4" borderId="0" xfId="0" applyFont="1" applyFill="1" applyBorder="1" applyAlignment="1" applyProtection="1">
      <alignment horizontal="left" vertical="top" wrapText="1"/>
      <protection locked="0"/>
    </xf>
    <xf numFmtId="0" fontId="4" fillId="4" borderId="14" xfId="0" applyFont="1" applyFill="1" applyBorder="1" applyAlignment="1">
      <alignment horizontal="left" wrapText="1"/>
    </xf>
    <xf numFmtId="0" fontId="6" fillId="0" borderId="9" xfId="0" applyNumberFormat="1" applyFont="1" applyFill="1" applyBorder="1" applyAlignment="1" applyProtection="1">
      <alignment horizontal="left"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6" fillId="4" borderId="0" xfId="0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horizontal="center" vertical="top" wrapText="1"/>
      <protection locked="0"/>
    </xf>
    <xf numFmtId="0" fontId="4" fillId="4" borderId="0" xfId="0" applyFont="1" applyFill="1" applyBorder="1" applyAlignment="1">
      <alignment horizontal="center"/>
    </xf>
    <xf numFmtId="0" fontId="7" fillId="4" borderId="2" xfId="0" applyFont="1" applyFill="1" applyBorder="1" applyAlignment="1" applyProtection="1">
      <alignment vertical="top" wrapText="1"/>
      <protection locked="0"/>
    </xf>
    <xf numFmtId="0" fontId="7" fillId="4" borderId="0" xfId="0" applyFont="1" applyFill="1" applyBorder="1" applyAlignment="1" applyProtection="1">
      <alignment vertical="top" wrapText="1"/>
      <protection locked="0"/>
    </xf>
    <xf numFmtId="0" fontId="7" fillId="4" borderId="14" xfId="0" applyFont="1" applyFill="1" applyBorder="1" applyAlignment="1" applyProtection="1">
      <alignment vertical="top" wrapText="1"/>
      <protection locked="0"/>
    </xf>
    <xf numFmtId="0" fontId="20" fillId="0" borderId="2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20" fillId="0" borderId="14" xfId="0" applyFont="1" applyFill="1" applyBorder="1" applyAlignment="1" applyProtection="1">
      <alignment horizontal="left" vertical="top" wrapText="1"/>
      <protection locked="0"/>
    </xf>
    <xf numFmtId="0" fontId="20" fillId="0" borderId="5" xfId="0" applyFont="1" applyFill="1" applyBorder="1" applyAlignment="1" applyProtection="1">
      <alignment horizontal="left" vertical="top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Border="1" applyAlignment="1" applyProtection="1">
      <alignment horizontal="left" vertical="top" wrapText="1"/>
      <protection locked="0"/>
    </xf>
    <xf numFmtId="0" fontId="7" fillId="4" borderId="5" xfId="0" applyFont="1" applyFill="1" applyBorder="1" applyAlignment="1" applyProtection="1">
      <alignment horizontal="left" vertical="top" wrapText="1"/>
      <protection locked="0"/>
    </xf>
    <xf numFmtId="0" fontId="6" fillId="4" borderId="5" xfId="0" applyFont="1" applyFill="1" applyBorder="1" applyAlignment="1" applyProtection="1">
      <alignment horizontal="center" vertical="top" wrapText="1"/>
      <protection locked="0"/>
    </xf>
    <xf numFmtId="0" fontId="6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5" xfId="0" applyNumberFormat="1" applyFont="1" applyFill="1" applyBorder="1" applyAlignment="1" applyProtection="1">
      <alignment horizontal="left" vertical="top" wrapText="1"/>
      <protection locked="0"/>
    </xf>
    <xf numFmtId="0" fontId="6" fillId="0" borderId="2" xfId="0" applyNumberFormat="1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5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20" fillId="7" borderId="2" xfId="0" applyFont="1" applyFill="1" applyBorder="1" applyAlignment="1" applyProtection="1">
      <alignment horizontal="left" vertical="top" wrapText="1"/>
      <protection locked="0"/>
    </xf>
    <xf numFmtId="0" fontId="20" fillId="7" borderId="0" xfId="0" applyFont="1" applyFill="1" applyBorder="1" applyAlignment="1" applyProtection="1">
      <alignment horizontal="left" vertical="top" wrapText="1"/>
      <protection locked="0"/>
    </xf>
    <xf numFmtId="0" fontId="20" fillId="7" borderId="5" xfId="0" applyFont="1" applyFill="1" applyBorder="1" applyAlignment="1" applyProtection="1">
      <alignment horizontal="left" vertical="top" wrapText="1"/>
      <protection locked="0"/>
    </xf>
    <xf numFmtId="0" fontId="6" fillId="4" borderId="2" xfId="0" applyFont="1" applyFill="1" applyBorder="1" applyAlignment="1" applyProtection="1">
      <alignment horizontal="left" vertical="top" wrapText="1"/>
      <protection locked="0"/>
    </xf>
    <xf numFmtId="0" fontId="6" fillId="4" borderId="14" xfId="0" applyFont="1" applyFill="1" applyBorder="1" applyAlignment="1" applyProtection="1">
      <alignment horizontal="left" vertical="top" wrapText="1"/>
      <protection locked="0"/>
    </xf>
    <xf numFmtId="0" fontId="7" fillId="4" borderId="14" xfId="0" applyFont="1" applyFill="1" applyBorder="1" applyAlignment="1" applyProtection="1">
      <alignment horizontal="left" vertical="top" wrapText="1"/>
      <protection locked="0"/>
    </xf>
    <xf numFmtId="0" fontId="20" fillId="7" borderId="14" xfId="0" applyFont="1" applyFill="1" applyBorder="1" applyAlignment="1" applyProtection="1">
      <alignment horizontal="left" vertical="top" wrapText="1"/>
      <protection locked="0"/>
    </xf>
    <xf numFmtId="0" fontId="6" fillId="2" borderId="20" xfId="0" applyNumberFormat="1" applyFont="1" applyFill="1" applyBorder="1" applyAlignment="1" applyProtection="1">
      <alignment horizontal="left" vertical="top" wrapText="1"/>
      <protection locked="0"/>
    </xf>
    <xf numFmtId="0" fontId="6" fillId="2" borderId="9" xfId="0" applyNumberFormat="1" applyFont="1" applyFill="1" applyBorder="1" applyAlignment="1" applyProtection="1">
      <alignment horizontal="left" vertical="top" wrapText="1"/>
      <protection locked="0"/>
    </xf>
    <xf numFmtId="0" fontId="6" fillId="4" borderId="5" xfId="0" applyFont="1" applyFill="1" applyBorder="1" applyAlignment="1" applyProtection="1">
      <alignment horizontal="left" vertical="top" wrapText="1"/>
      <protection locked="0"/>
    </xf>
    <xf numFmtId="0" fontId="7" fillId="7" borderId="9" xfId="0" applyNumberFormat="1" applyFont="1" applyFill="1" applyBorder="1" applyAlignment="1" applyProtection="1">
      <alignment horizontal="left" vertical="top" wrapText="1"/>
      <protection locked="0"/>
    </xf>
    <xf numFmtId="0" fontId="6" fillId="8" borderId="15" xfId="0" applyFont="1" applyFill="1" applyBorder="1" applyAlignment="1" applyProtection="1">
      <alignment horizontal="left" vertical="top" wrapText="1"/>
      <protection locked="0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164" fontId="6" fillId="4" borderId="2" xfId="0" applyNumberFormat="1" applyFont="1" applyFill="1" applyBorder="1" applyAlignment="1" applyProtection="1">
      <alignment horizontal="left" vertical="top" wrapText="1"/>
      <protection locked="0"/>
    </xf>
    <xf numFmtId="164" fontId="0" fillId="0" borderId="0" xfId="0" applyNumberFormat="1" applyAlignment="1">
      <alignment horizontal="left" vertical="top" wrapText="1"/>
    </xf>
    <xf numFmtId="164" fontId="0" fillId="0" borderId="5" xfId="0" applyNumberFormat="1" applyBorder="1" applyAlignment="1">
      <alignment horizontal="left" vertical="top" wrapText="1"/>
    </xf>
    <xf numFmtId="0" fontId="6" fillId="8" borderId="9" xfId="0" applyFont="1" applyFill="1" applyBorder="1" applyAlignment="1" applyProtection="1">
      <alignment horizontal="left" vertical="top" wrapText="1"/>
      <protection locked="0"/>
    </xf>
    <xf numFmtId="0" fontId="6" fillId="8" borderId="2" xfId="0" applyFont="1" applyFill="1" applyBorder="1" applyAlignment="1" applyProtection="1">
      <alignment horizontal="left" vertical="top" wrapText="1"/>
      <protection locked="0"/>
    </xf>
    <xf numFmtId="0" fontId="6" fillId="6" borderId="20" xfId="0" applyNumberFormat="1" applyFont="1" applyFill="1" applyBorder="1" applyAlignment="1" applyProtection="1">
      <alignment horizontal="left" vertical="top" wrapText="1"/>
      <protection locked="0"/>
    </xf>
    <xf numFmtId="0" fontId="6" fillId="6" borderId="9" xfId="0" applyNumberFormat="1" applyFont="1" applyFill="1" applyBorder="1" applyAlignment="1" applyProtection="1">
      <alignment horizontal="left" vertical="top" wrapText="1"/>
      <protection locked="0"/>
    </xf>
    <xf numFmtId="0" fontId="7" fillId="0" borderId="20" xfId="0" applyNumberFormat="1" applyFont="1" applyFill="1" applyBorder="1" applyAlignment="1" applyProtection="1">
      <alignment horizontal="left" vertical="top" wrapText="1"/>
      <protection locked="0"/>
    </xf>
    <xf numFmtId="0" fontId="7" fillId="0" borderId="9" xfId="0" applyNumberFormat="1" applyFont="1" applyFill="1" applyBorder="1" applyAlignment="1" applyProtection="1">
      <alignment horizontal="left" vertical="top" wrapText="1"/>
      <protection locked="0"/>
    </xf>
    <xf numFmtId="0" fontId="6" fillId="2" borderId="17" xfId="0" applyNumberFormat="1" applyFont="1" applyFill="1" applyBorder="1" applyAlignment="1" applyProtection="1">
      <alignment horizontal="left" vertical="top" wrapText="1"/>
      <protection locked="0"/>
    </xf>
    <xf numFmtId="0" fontId="4" fillId="7" borderId="20" xfId="0" applyNumberFormat="1" applyFont="1" applyFill="1" applyBorder="1" applyAlignment="1" applyProtection="1">
      <alignment horizontal="left" vertical="top" wrapText="1"/>
      <protection locked="0"/>
    </xf>
    <xf numFmtId="0" fontId="4" fillId="7" borderId="17" xfId="0" applyNumberFormat="1" applyFont="1" applyFill="1" applyBorder="1" applyAlignment="1" applyProtection="1">
      <alignment horizontal="left" vertical="top" wrapText="1"/>
      <protection locked="0"/>
    </xf>
    <xf numFmtId="0" fontId="4" fillId="7" borderId="9" xfId="0" applyNumberFormat="1" applyFont="1" applyFill="1" applyBorder="1" applyAlignment="1" applyProtection="1">
      <alignment horizontal="left" vertical="top" wrapText="1"/>
      <protection locked="0"/>
    </xf>
    <xf numFmtId="0" fontId="6" fillId="2" borderId="22" xfId="0" applyNumberFormat="1" applyFont="1" applyFill="1" applyBorder="1" applyAlignment="1" applyProtection="1">
      <alignment horizontal="left" vertical="top" wrapText="1"/>
      <protection locked="0"/>
    </xf>
    <xf numFmtId="0" fontId="6" fillId="2" borderId="15" xfId="0" applyNumberFormat="1" applyFont="1" applyFill="1" applyBorder="1" applyAlignment="1" applyProtection="1">
      <alignment horizontal="left" vertical="top" wrapText="1"/>
      <protection locked="0"/>
    </xf>
    <xf numFmtId="0" fontId="7" fillId="0" borderId="17" xfId="0" applyNumberFormat="1" applyFont="1" applyFill="1" applyBorder="1" applyAlignment="1" applyProtection="1">
      <alignment horizontal="left" vertical="top" wrapText="1"/>
      <protection locked="0"/>
    </xf>
    <xf numFmtId="0" fontId="6" fillId="6" borderId="15" xfId="0" applyNumberFormat="1" applyFont="1" applyFill="1" applyBorder="1" applyAlignment="1" applyProtection="1">
      <alignment horizontal="left" vertical="top" wrapText="1"/>
      <protection locked="0"/>
    </xf>
    <xf numFmtId="0" fontId="6" fillId="6" borderId="18" xfId="0" applyNumberFormat="1" applyFont="1" applyFill="1" applyBorder="1" applyAlignment="1" applyProtection="1">
      <alignment horizontal="left" vertical="top" wrapText="1"/>
      <protection locked="0"/>
    </xf>
    <xf numFmtId="0" fontId="6" fillId="6" borderId="17" xfId="0" applyNumberFormat="1" applyFont="1" applyFill="1" applyBorder="1" applyAlignment="1" applyProtection="1">
      <alignment horizontal="left" vertical="top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0" fillId="0" borderId="0" xfId="0" applyFont="1" applyFill="1" applyBorder="1" applyAlignment="1" applyProtection="1">
      <alignment horizontal="center" vertical="top" wrapText="1"/>
      <protection locked="0"/>
    </xf>
    <xf numFmtId="168" fontId="6" fillId="2" borderId="9" xfId="0" applyNumberFormat="1" applyFont="1" applyFill="1" applyBorder="1" applyAlignment="1" applyProtection="1">
      <alignment horizontal="left" vertical="top" wrapText="1"/>
      <protection locked="0"/>
    </xf>
    <xf numFmtId="0" fontId="11" fillId="4" borderId="0" xfId="0" applyFont="1" applyFill="1" applyBorder="1" applyAlignment="1" applyProtection="1">
      <alignment horizontal="left" vertical="top" wrapText="1"/>
      <protection locked="0"/>
    </xf>
    <xf numFmtId="0" fontId="11" fillId="4" borderId="5" xfId="0" applyFont="1" applyFill="1" applyBorder="1" applyAlignment="1" applyProtection="1">
      <alignment horizontal="left" vertical="top" wrapText="1"/>
      <protection locked="0"/>
    </xf>
    <xf numFmtId="0" fontId="12" fillId="4" borderId="2" xfId="0" applyFont="1" applyFill="1" applyBorder="1" applyAlignment="1" applyProtection="1">
      <alignment horizontal="left" vertical="top" wrapText="1"/>
      <protection locked="0"/>
    </xf>
    <xf numFmtId="0" fontId="12" fillId="4" borderId="0" xfId="0" applyFont="1" applyFill="1" applyBorder="1" applyAlignment="1" applyProtection="1">
      <alignment horizontal="left" vertical="top" wrapText="1"/>
      <protection locked="0"/>
    </xf>
    <xf numFmtId="0" fontId="12" fillId="4" borderId="5" xfId="0" applyFont="1" applyFill="1" applyBorder="1" applyAlignment="1" applyProtection="1">
      <alignment horizontal="left" vertical="top" wrapText="1"/>
      <protection locked="0"/>
    </xf>
    <xf numFmtId="0" fontId="7" fillId="2" borderId="9" xfId="0" applyNumberFormat="1" applyFont="1" applyFill="1" applyBorder="1" applyAlignment="1" applyProtection="1">
      <alignment horizontal="left" vertical="top" wrapText="1"/>
      <protection locked="0"/>
    </xf>
    <xf numFmtId="0" fontId="7" fillId="2" borderId="17" xfId="0" applyNumberFormat="1" applyFont="1" applyFill="1" applyBorder="1" applyAlignment="1" applyProtection="1">
      <alignment horizontal="left" vertical="top" wrapText="1"/>
      <protection locked="0"/>
    </xf>
    <xf numFmtId="168" fontId="7" fillId="2" borderId="2" xfId="0" applyNumberFormat="1" applyFont="1" applyFill="1" applyBorder="1" applyAlignment="1" applyProtection="1">
      <alignment horizontal="left" vertical="top" wrapText="1"/>
      <protection locked="0"/>
    </xf>
    <xf numFmtId="168" fontId="6" fillId="2" borderId="5" xfId="0" applyNumberFormat="1" applyFont="1" applyFill="1" applyBorder="1" applyAlignment="1" applyProtection="1">
      <alignment horizontal="left" vertical="top" wrapText="1"/>
      <protection locked="0"/>
    </xf>
    <xf numFmtId="168" fontId="7" fillId="2" borderId="9" xfId="0" applyNumberFormat="1" applyFont="1" applyFill="1" applyBorder="1" applyAlignment="1" applyProtection="1">
      <alignment horizontal="left" vertical="top" wrapText="1"/>
      <protection locked="0"/>
    </xf>
    <xf numFmtId="0" fontId="9" fillId="4" borderId="14" xfId="0" applyFont="1" applyFill="1" applyBorder="1" applyAlignment="1">
      <alignment horizontal="left" wrapText="1"/>
    </xf>
    <xf numFmtId="0" fontId="2" fillId="4" borderId="0" xfId="0" applyFont="1" applyFill="1" applyBorder="1" applyAlignment="1" applyProtection="1">
      <alignment horizontal="left" vertical="top" wrapText="1"/>
      <protection locked="0"/>
    </xf>
    <xf numFmtId="0" fontId="6" fillId="4" borderId="0" xfId="0" applyFont="1" applyFill="1" applyBorder="1" applyAlignment="1">
      <alignment horizontal="left" wrapText="1"/>
    </xf>
    <xf numFmtId="0" fontId="6" fillId="0" borderId="17" xfId="0" applyNumberFormat="1" applyFont="1" applyFill="1" applyBorder="1" applyAlignment="1" applyProtection="1">
      <alignment horizontal="left" vertical="top" wrapText="1"/>
      <protection locked="0"/>
    </xf>
    <xf numFmtId="0" fontId="5" fillId="4" borderId="9" xfId="0" applyNumberFormat="1" applyFont="1" applyFill="1" applyBorder="1" applyAlignment="1" applyProtection="1">
      <alignment vertical="top" wrapText="1"/>
      <protection locked="0"/>
    </xf>
    <xf numFmtId="0" fontId="12" fillId="2" borderId="0" xfId="0" applyNumberFormat="1" applyFont="1" applyFill="1" applyBorder="1" applyAlignment="1" applyProtection="1">
      <alignment vertical="top" wrapText="1"/>
      <protection locked="0"/>
    </xf>
    <xf numFmtId="0" fontId="12" fillId="2" borderId="2" xfId="0" applyNumberFormat="1" applyFont="1" applyFill="1" applyBorder="1" applyAlignment="1" applyProtection="1">
      <alignment vertical="top" wrapText="1"/>
      <protection locked="0"/>
    </xf>
    <xf numFmtId="0" fontId="6" fillId="0" borderId="9" xfId="0" applyNumberFormat="1" applyFont="1" applyFill="1" applyBorder="1" applyAlignment="1" applyProtection="1">
      <alignment horizontal="center" vertical="top" wrapText="1"/>
      <protection locked="0"/>
    </xf>
    <xf numFmtId="0" fontId="6" fillId="0" borderId="17" xfId="0" applyNumberFormat="1" applyFont="1" applyFill="1" applyBorder="1" applyAlignment="1" applyProtection="1">
      <alignment horizontal="center" vertical="top" wrapText="1"/>
      <protection locked="0"/>
    </xf>
    <xf numFmtId="0" fontId="6" fillId="6" borderId="15" xfId="0" applyNumberFormat="1" applyFont="1" applyFill="1" applyBorder="1" applyAlignment="1" applyProtection="1">
      <alignment horizontal="center" vertical="top" wrapText="1"/>
      <protection locked="0"/>
    </xf>
    <xf numFmtId="0" fontId="6" fillId="6" borderId="18" xfId="0" applyNumberFormat="1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horizontal="center"/>
    </xf>
    <xf numFmtId="0" fontId="12" fillId="2" borderId="9" xfId="0" applyNumberFormat="1" applyFont="1" applyFill="1" applyBorder="1" applyAlignment="1" applyProtection="1">
      <alignment vertical="top" wrapText="1"/>
      <protection locked="0"/>
    </xf>
    <xf numFmtId="0" fontId="7" fillId="4" borderId="5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0" xfId="0" applyFont="1" applyFill="1" applyBorder="1" applyAlignment="1" applyProtection="1">
      <alignment horizontal="center" vertical="top" wrapText="1"/>
      <protection locked="0"/>
    </xf>
    <xf numFmtId="0" fontId="12" fillId="4" borderId="14" xfId="0" applyFont="1" applyFill="1" applyBorder="1" applyAlignment="1" applyProtection="1">
      <alignment horizontal="center" vertical="top" wrapText="1"/>
      <protection locked="0"/>
    </xf>
    <xf numFmtId="0" fontId="6" fillId="0" borderId="20" xfId="0" applyNumberFormat="1" applyFont="1" applyFill="1" applyBorder="1" applyAlignment="1" applyProtection="1">
      <alignment horizontal="left" vertical="top" wrapText="1"/>
      <protection locked="0"/>
    </xf>
    <xf numFmtId="0" fontId="12" fillId="4" borderId="5" xfId="0" applyFont="1" applyFill="1" applyBorder="1" applyAlignment="1" applyProtection="1">
      <alignment horizontal="center" vertical="top" wrapText="1"/>
      <protection locked="0"/>
    </xf>
    <xf numFmtId="0" fontId="6" fillId="6" borderId="9" xfId="0" applyNumberFormat="1" applyFont="1" applyFill="1" applyBorder="1" applyAlignment="1" applyProtection="1">
      <alignment horizontal="center" vertical="top" wrapText="1"/>
      <protection locked="0"/>
    </xf>
    <xf numFmtId="0" fontId="6" fillId="6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5" xfId="0" applyNumberFormat="1" applyFont="1" applyFill="1" applyBorder="1" applyAlignment="1" applyProtection="1">
      <alignment vertical="top" wrapText="1"/>
      <protection locked="0"/>
    </xf>
    <xf numFmtId="0" fontId="12" fillId="0" borderId="2" xfId="0" applyNumberFormat="1" applyFont="1" applyFill="1" applyBorder="1" applyAlignment="1" applyProtection="1">
      <alignment vertical="top" wrapText="1"/>
      <protection locked="0"/>
    </xf>
    <xf numFmtId="0" fontId="11" fillId="2" borderId="13" xfId="0" applyFont="1" applyFill="1" applyBorder="1" applyAlignment="1">
      <alignment horizontal="center" vertical="top"/>
    </xf>
    <xf numFmtId="0" fontId="11" fillId="2" borderId="20" xfId="0" applyFont="1" applyFill="1" applyBorder="1" applyAlignment="1">
      <alignment horizontal="center" vertical="top"/>
    </xf>
    <xf numFmtId="0" fontId="11" fillId="2" borderId="9" xfId="0" applyFont="1" applyFill="1" applyBorder="1" applyAlignment="1">
      <alignment horizontal="center" vertical="top"/>
    </xf>
    <xf numFmtId="0" fontId="9" fillId="2" borderId="13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1" fillId="4" borderId="0" xfId="0" applyFont="1" applyFill="1" applyBorder="1" applyAlignment="1" applyProtection="1">
      <alignment horizontal="center" vertical="top" wrapText="1"/>
      <protection locked="0"/>
    </xf>
    <xf numFmtId="0" fontId="11" fillId="4" borderId="5" xfId="0" applyFont="1" applyFill="1" applyBorder="1" applyAlignment="1" applyProtection="1">
      <alignment horizontal="center" vertical="top" wrapText="1"/>
      <protection locked="0"/>
    </xf>
    <xf numFmtId="0" fontId="7" fillId="4" borderId="13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left" vertical="top"/>
    </xf>
    <xf numFmtId="0" fontId="6" fillId="4" borderId="0" xfId="0" applyFont="1" applyFill="1" applyBorder="1" applyAlignment="1">
      <alignment horizontal="left" vertical="top"/>
    </xf>
    <xf numFmtId="0" fontId="6" fillId="4" borderId="5" xfId="0" applyFont="1" applyFill="1" applyBorder="1" applyAlignment="1">
      <alignment horizontal="left" vertical="top"/>
    </xf>
    <xf numFmtId="0" fontId="7" fillId="4" borderId="20" xfId="0" applyFont="1" applyFill="1" applyBorder="1" applyAlignment="1">
      <alignment horizontal="center" vertical="top"/>
    </xf>
    <xf numFmtId="0" fontId="11" fillId="4" borderId="9" xfId="0" applyFont="1" applyFill="1" applyBorder="1" applyAlignment="1">
      <alignment horizontal="center" vertical="top"/>
    </xf>
    <xf numFmtId="0" fontId="7" fillId="0" borderId="2" xfId="0" applyNumberFormat="1" applyFont="1" applyFill="1" applyBorder="1" applyAlignment="1" applyProtection="1">
      <alignment horizontal="center" wrapText="1"/>
      <protection locked="0"/>
    </xf>
    <xf numFmtId="0" fontId="7" fillId="0" borderId="5" xfId="0" applyNumberFormat="1" applyFont="1" applyFill="1" applyBorder="1" applyAlignment="1" applyProtection="1">
      <alignment horizontal="center" wrapText="1"/>
      <protection locked="0"/>
    </xf>
    <xf numFmtId="0" fontId="7" fillId="0" borderId="11" xfId="0" applyNumberFormat="1" applyFont="1" applyFill="1" applyBorder="1" applyAlignment="1" applyProtection="1">
      <alignment horizontal="right" textRotation="90" wrapText="1"/>
      <protection locked="0"/>
    </xf>
    <xf numFmtId="0" fontId="7" fillId="0" borderId="12" xfId="0" applyNumberFormat="1" applyFont="1" applyFill="1" applyBorder="1" applyAlignment="1" applyProtection="1">
      <alignment horizontal="right" textRotation="90" wrapText="1"/>
      <protection locked="0"/>
    </xf>
    <xf numFmtId="0" fontId="6" fillId="4" borderId="0" xfId="0" applyFont="1" applyFill="1" applyBorder="1" applyAlignment="1">
      <alignment horizontal="center"/>
    </xf>
    <xf numFmtId="0" fontId="6" fillId="4" borderId="15" xfId="0" applyNumberFormat="1" applyFont="1" applyFill="1" applyBorder="1" applyAlignment="1" applyProtection="1">
      <alignment horizontal="center" vertical="top" wrapText="1"/>
      <protection locked="0"/>
    </xf>
    <xf numFmtId="0" fontId="6" fillId="8" borderId="11" xfId="0" applyFont="1" applyFill="1" applyBorder="1" applyAlignment="1" applyProtection="1">
      <alignment horizontal="left" vertical="top" wrapText="1"/>
      <protection locked="0"/>
    </xf>
    <xf numFmtId="0" fontId="6" fillId="8" borderId="18" xfId="0" applyFont="1" applyFill="1" applyBorder="1" applyAlignment="1" applyProtection="1">
      <alignment horizontal="left" vertical="top" wrapText="1"/>
      <protection locked="0"/>
    </xf>
    <xf numFmtId="0" fontId="6" fillId="6" borderId="22" xfId="0" applyNumberFormat="1" applyFont="1" applyFill="1" applyBorder="1" applyAlignment="1" applyProtection="1">
      <alignment horizontal="left" vertical="top" wrapText="1"/>
      <protection locked="0"/>
    </xf>
    <xf numFmtId="0" fontId="5" fillId="6" borderId="0" xfId="5" applyFont="1" applyFill="1" applyBorder="1" applyAlignment="1" applyProtection="1">
      <alignment horizontal="left"/>
    </xf>
    <xf numFmtId="0" fontId="5" fillId="6" borderId="10" xfId="5" applyFont="1" applyFill="1" applyBorder="1" applyAlignment="1" applyProtection="1">
      <alignment horizontal="left"/>
    </xf>
    <xf numFmtId="0" fontId="5" fillId="2" borderId="0" xfId="5" applyFont="1" applyFill="1" applyBorder="1" applyAlignment="1" applyProtection="1">
      <alignment horizontal="left"/>
    </xf>
    <xf numFmtId="0" fontId="4" fillId="0" borderId="2" xfId="5" applyFont="1" applyBorder="1" applyAlignment="1" applyProtection="1">
      <alignment horizontal="center"/>
    </xf>
    <xf numFmtId="0" fontId="4" fillId="0" borderId="11" xfId="5" applyFont="1" applyBorder="1" applyAlignment="1" applyProtection="1">
      <alignment horizontal="center"/>
    </xf>
  </cellXfs>
  <cellStyles count="66"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Euro" xfId="1" xr:uid="{00000000-0005-0000-0000-00001D000000}"/>
    <cellStyle name="Gebäude" xfId="2" xr:uid="{00000000-0005-0000-0000-00001E000000}"/>
    <cellStyle name="Komma 2" xfId="3" xr:uid="{00000000-0005-0000-0000-00001F000000}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Normal_AccessData" xfId="4" xr:uid="{00000000-0005-0000-0000-00003D000000}"/>
    <cellStyle name="Prozent" xfId="65" builtinId="5"/>
    <cellStyle name="Standard" xfId="0" builtinId="0"/>
    <cellStyle name="Standard_07-09-25 Deckungsbeitrags- und Inv.rechnung BiogasPLUS Ruswil 2" xfId="5" xr:uid="{00000000-0005-0000-0000-000040000000}"/>
    <cellStyle name="Titel" xfId="6" xr:uid="{00000000-0005-0000-0000-000041000000}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CCCFF"/>
      <color rgb="FFCCFFCC"/>
      <color rgb="FF99FF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4D0447B5-7A02-4211-B410-4D82182DEA58}" type="doc">
      <dgm:prSet loTypeId="urn:microsoft.com/office/officeart/2005/8/layout/chevron1" loCatId="process" qsTypeId="urn:microsoft.com/office/officeart/2005/8/quickstyle/3d2" qsCatId="3D" csTypeId="urn:microsoft.com/office/officeart/2005/8/colors/colorful2" csCatId="colorful" phldr="1"/>
      <dgm:spPr/>
    </dgm:pt>
    <dgm:pt modelId="{CC64F768-D862-4376-B84A-C87DD6905F00}">
      <dgm:prSet phldrT="[Text]" custT="1"/>
      <dgm:spPr/>
      <dgm:t>
        <a:bodyPr/>
        <a:lstStyle/>
        <a:p>
          <a:r>
            <a:rPr lang="de-CH" sz="800" dirty="0">
              <a:solidFill>
                <a:schemeClr val="tx1"/>
              </a:solidFill>
            </a:rPr>
            <a:t>Handels-unternehmung</a:t>
          </a:r>
        </a:p>
      </dgm:t>
    </dgm:pt>
    <dgm:pt modelId="{A7191057-6C3A-455F-A7EB-7EA392B6BF03}" type="parTrans" cxnId="{CC59AC46-A73B-4D1B-8101-39DAE10EA06E}">
      <dgm:prSet/>
      <dgm:spPr/>
      <dgm:t>
        <a:bodyPr/>
        <a:lstStyle/>
        <a:p>
          <a:endParaRPr lang="de-CH" sz="800">
            <a:solidFill>
              <a:schemeClr val="tx1"/>
            </a:solidFill>
          </a:endParaRPr>
        </a:p>
      </dgm:t>
    </dgm:pt>
    <dgm:pt modelId="{FAE72463-6BC6-4AE2-AAC5-0CBDE6AE3B17}" type="sibTrans" cxnId="{CC59AC46-A73B-4D1B-8101-39DAE10EA06E}">
      <dgm:prSet/>
      <dgm:spPr/>
      <dgm:t>
        <a:bodyPr/>
        <a:lstStyle/>
        <a:p>
          <a:endParaRPr lang="de-CH" sz="800">
            <a:solidFill>
              <a:schemeClr val="tx1"/>
            </a:solidFill>
          </a:endParaRPr>
        </a:p>
      </dgm:t>
    </dgm:pt>
    <dgm:pt modelId="{1FFA0DF6-1790-4E98-BE50-EF8EAC68F2E3}">
      <dgm:prSet phldrT="[Text]" custT="1"/>
      <dgm:spPr/>
      <dgm:t>
        <a:bodyPr/>
        <a:lstStyle/>
        <a:p>
          <a:r>
            <a:rPr lang="de-CH" sz="800" dirty="0">
              <a:solidFill>
                <a:schemeClr val="tx1"/>
              </a:solidFill>
            </a:rPr>
            <a:t>Produktion</a:t>
          </a:r>
        </a:p>
      </dgm:t>
    </dgm:pt>
    <dgm:pt modelId="{2BB8397E-ED8E-4C56-BE56-98A137AE3ECB}" type="parTrans" cxnId="{016BCC4A-7A67-4C3B-9EA9-0F73F8871A31}">
      <dgm:prSet/>
      <dgm:spPr/>
      <dgm:t>
        <a:bodyPr/>
        <a:lstStyle/>
        <a:p>
          <a:endParaRPr lang="de-CH" sz="800">
            <a:solidFill>
              <a:schemeClr val="tx1"/>
            </a:solidFill>
          </a:endParaRPr>
        </a:p>
      </dgm:t>
    </dgm:pt>
    <dgm:pt modelId="{75C30161-2575-4169-9C2B-A2A448CCA2A3}" type="sibTrans" cxnId="{016BCC4A-7A67-4C3B-9EA9-0F73F8871A31}">
      <dgm:prSet/>
      <dgm:spPr/>
      <dgm:t>
        <a:bodyPr/>
        <a:lstStyle/>
        <a:p>
          <a:endParaRPr lang="de-CH" sz="800">
            <a:solidFill>
              <a:schemeClr val="tx1"/>
            </a:solidFill>
          </a:endParaRPr>
        </a:p>
      </dgm:t>
    </dgm:pt>
    <dgm:pt modelId="{62A86B25-916A-434E-AE08-6C6AA3D68938}">
      <dgm:prSet phldrT="[Text]" custT="1"/>
      <dgm:spPr/>
      <dgm:t>
        <a:bodyPr/>
        <a:lstStyle/>
        <a:p>
          <a:r>
            <a:rPr lang="de-CH" sz="800" dirty="0">
              <a:solidFill>
                <a:schemeClr val="tx1"/>
              </a:solidFill>
            </a:rPr>
            <a:t>Konsument</a:t>
          </a:r>
        </a:p>
      </dgm:t>
    </dgm:pt>
    <dgm:pt modelId="{70FD759E-30B6-408C-A6C5-47CC012B7BAC}" type="parTrans" cxnId="{54AF86AE-0F03-45FA-8459-D0110720E11B}">
      <dgm:prSet/>
      <dgm:spPr/>
      <dgm:t>
        <a:bodyPr/>
        <a:lstStyle/>
        <a:p>
          <a:endParaRPr lang="de-CH" sz="800">
            <a:solidFill>
              <a:schemeClr val="tx1"/>
            </a:solidFill>
          </a:endParaRPr>
        </a:p>
      </dgm:t>
    </dgm:pt>
    <dgm:pt modelId="{6160CB0B-6BD2-4182-9A80-D99C134C6F3C}" type="sibTrans" cxnId="{54AF86AE-0F03-45FA-8459-D0110720E11B}">
      <dgm:prSet/>
      <dgm:spPr/>
      <dgm:t>
        <a:bodyPr/>
        <a:lstStyle/>
        <a:p>
          <a:endParaRPr lang="de-CH" sz="800">
            <a:solidFill>
              <a:schemeClr val="tx1"/>
            </a:solidFill>
          </a:endParaRPr>
        </a:p>
      </dgm:t>
    </dgm:pt>
    <dgm:pt modelId="{46B68123-3FB2-4CE5-9ACA-C72071710A1E}">
      <dgm:prSet phldrT="[Text]" custT="1"/>
      <dgm:spPr/>
      <dgm:t>
        <a:bodyPr/>
        <a:lstStyle/>
        <a:p>
          <a:r>
            <a:rPr lang="de-CH" sz="800" dirty="0">
              <a:solidFill>
                <a:schemeClr val="tx1"/>
              </a:solidFill>
            </a:rPr>
            <a:t>Qualität des Rohmaterials</a:t>
          </a:r>
        </a:p>
      </dgm:t>
    </dgm:pt>
    <dgm:pt modelId="{391783FF-98F3-4D11-8F8B-EB51F75DA91C}" type="parTrans" cxnId="{24027999-CC45-434D-81BC-8B97C0841200}">
      <dgm:prSet/>
      <dgm:spPr/>
      <dgm:t>
        <a:bodyPr/>
        <a:lstStyle/>
        <a:p>
          <a:endParaRPr lang="en-GB"/>
        </a:p>
      </dgm:t>
    </dgm:pt>
    <dgm:pt modelId="{320154B6-62C6-4C46-9569-54895D0C98CB}" type="sibTrans" cxnId="{24027999-CC45-434D-81BC-8B97C0841200}">
      <dgm:prSet/>
      <dgm:spPr/>
      <dgm:t>
        <a:bodyPr/>
        <a:lstStyle/>
        <a:p>
          <a:endParaRPr lang="en-GB"/>
        </a:p>
      </dgm:t>
    </dgm:pt>
    <dgm:pt modelId="{6CD945F3-7390-4B22-906F-E0400373F3EC}">
      <dgm:prSet phldrT="[Text]" custT="1"/>
      <dgm:spPr/>
      <dgm:t>
        <a:bodyPr/>
        <a:lstStyle/>
        <a:p>
          <a:r>
            <a:rPr lang="de-CH" sz="800" dirty="0">
              <a:solidFill>
                <a:schemeClr val="tx1"/>
              </a:solidFill>
            </a:rPr>
            <a:t>Verkaufs-</a:t>
          </a:r>
        </a:p>
        <a:p>
          <a:r>
            <a:rPr lang="de-CH" sz="800" dirty="0">
              <a:solidFill>
                <a:schemeClr val="tx1"/>
              </a:solidFill>
            </a:rPr>
            <a:t>stellen</a:t>
          </a:r>
        </a:p>
      </dgm:t>
    </dgm:pt>
    <dgm:pt modelId="{1A4B911F-80B4-4719-AB24-45FA1063FEE2}" type="parTrans" cxnId="{8BE0D823-F531-4C84-AAD6-0F5C1311682F}">
      <dgm:prSet/>
      <dgm:spPr/>
      <dgm:t>
        <a:bodyPr/>
        <a:lstStyle/>
        <a:p>
          <a:endParaRPr lang="en-GB"/>
        </a:p>
      </dgm:t>
    </dgm:pt>
    <dgm:pt modelId="{4A6FF11F-D915-435E-BAED-B9C95F37429B}" type="sibTrans" cxnId="{8BE0D823-F531-4C84-AAD6-0F5C1311682F}">
      <dgm:prSet/>
      <dgm:spPr/>
      <dgm:t>
        <a:bodyPr/>
        <a:lstStyle/>
        <a:p>
          <a:endParaRPr lang="en-GB"/>
        </a:p>
      </dgm:t>
    </dgm:pt>
    <dgm:pt modelId="{2CB7A428-E3AF-4545-A502-9D51C5A9ED63}">
      <dgm:prSet phldrT="[Text]" custT="1"/>
      <dgm:spPr/>
      <dgm:t>
        <a:bodyPr/>
        <a:lstStyle/>
        <a:p>
          <a:r>
            <a:rPr lang="de-CH" sz="800" dirty="0">
              <a:solidFill>
                <a:schemeClr val="tx1"/>
              </a:solidFill>
            </a:rPr>
            <a:t>Produzent</a:t>
          </a:r>
        </a:p>
      </dgm:t>
    </dgm:pt>
    <dgm:pt modelId="{4F63627E-C2B0-4C63-86B2-89468C2BCCBC}" type="parTrans" cxnId="{B59BA323-1546-4103-A335-CC59DA606DE0}">
      <dgm:prSet/>
      <dgm:spPr/>
      <dgm:t>
        <a:bodyPr/>
        <a:lstStyle/>
        <a:p>
          <a:endParaRPr lang="en-GB"/>
        </a:p>
      </dgm:t>
    </dgm:pt>
    <dgm:pt modelId="{8A3F43B4-2514-49D4-A45B-350BE19FC4F7}" type="sibTrans" cxnId="{B59BA323-1546-4103-A335-CC59DA606DE0}">
      <dgm:prSet/>
      <dgm:spPr/>
      <dgm:t>
        <a:bodyPr/>
        <a:lstStyle/>
        <a:p>
          <a:endParaRPr lang="en-GB"/>
        </a:p>
      </dgm:t>
    </dgm:pt>
    <dgm:pt modelId="{0CCDDE13-A0BB-41C7-8BB6-E2312725F511}">
      <dgm:prSet phldrT="[Text]" custT="1"/>
      <dgm:spPr/>
      <dgm:t>
        <a:bodyPr/>
        <a:lstStyle/>
        <a:p>
          <a:r>
            <a:rPr lang="de-CH" sz="800" dirty="0">
              <a:solidFill>
                <a:schemeClr val="tx1"/>
              </a:solidFill>
            </a:rPr>
            <a:t>Verfügbarkeit des Rohmaterials</a:t>
          </a:r>
        </a:p>
      </dgm:t>
    </dgm:pt>
    <dgm:pt modelId="{847A7096-C4BB-4DF4-A93B-5B1A1F7B65CB}" type="parTrans" cxnId="{8F0A06EC-2AAA-4528-BDB9-5BE22D3FD21A}">
      <dgm:prSet/>
      <dgm:spPr/>
      <dgm:t>
        <a:bodyPr/>
        <a:lstStyle/>
        <a:p>
          <a:endParaRPr lang="en-GB"/>
        </a:p>
      </dgm:t>
    </dgm:pt>
    <dgm:pt modelId="{9E1934D8-15FA-4716-994D-1CF1513A8AA4}" type="sibTrans" cxnId="{8F0A06EC-2AAA-4528-BDB9-5BE22D3FD21A}">
      <dgm:prSet/>
      <dgm:spPr/>
      <dgm:t>
        <a:bodyPr/>
        <a:lstStyle/>
        <a:p>
          <a:endParaRPr lang="en-GB"/>
        </a:p>
      </dgm:t>
    </dgm:pt>
    <dgm:pt modelId="{D1246E0A-8B3A-425B-952E-42518A446AD9}">
      <dgm:prSet phldrT="[Text]" custT="1"/>
      <dgm:spPr/>
      <dgm:t>
        <a:bodyPr/>
        <a:lstStyle/>
        <a:p>
          <a:r>
            <a:rPr lang="de-CH" sz="800" dirty="0">
              <a:solidFill>
                <a:schemeClr val="tx1"/>
              </a:solidFill>
            </a:rPr>
            <a:t>Margen</a:t>
          </a:r>
        </a:p>
      </dgm:t>
    </dgm:pt>
    <dgm:pt modelId="{71D830EB-24B3-4334-AA3F-0E00CB065492}" type="parTrans" cxnId="{E82A6638-C52E-4783-837B-42B09C18EB8A}">
      <dgm:prSet/>
      <dgm:spPr/>
      <dgm:t>
        <a:bodyPr/>
        <a:lstStyle/>
        <a:p>
          <a:endParaRPr lang="en-GB"/>
        </a:p>
      </dgm:t>
    </dgm:pt>
    <dgm:pt modelId="{4432B5BC-DDF1-490D-A44F-E3B36FAC37A3}" type="sibTrans" cxnId="{E82A6638-C52E-4783-837B-42B09C18EB8A}">
      <dgm:prSet/>
      <dgm:spPr/>
      <dgm:t>
        <a:bodyPr/>
        <a:lstStyle/>
        <a:p>
          <a:endParaRPr lang="en-GB"/>
        </a:p>
      </dgm:t>
    </dgm:pt>
    <dgm:pt modelId="{47C7EC41-2939-43FB-A72F-0E1BE64AD97A}">
      <dgm:prSet phldrT="[Text]" custT="1"/>
      <dgm:spPr/>
      <dgm:t>
        <a:bodyPr/>
        <a:lstStyle/>
        <a:p>
          <a:r>
            <a:rPr lang="de-CH" sz="800" dirty="0">
              <a:solidFill>
                <a:schemeClr val="tx1"/>
              </a:solidFill>
            </a:rPr>
            <a:t>Abwicklungszeit</a:t>
          </a:r>
        </a:p>
      </dgm:t>
    </dgm:pt>
    <dgm:pt modelId="{A4A174CB-A6ED-4CBD-952C-0FD34DB3C1C7}" type="parTrans" cxnId="{E6E95B4E-8387-4F05-8F10-ABE1A109B1AF}">
      <dgm:prSet/>
      <dgm:spPr/>
      <dgm:t>
        <a:bodyPr/>
        <a:lstStyle/>
        <a:p>
          <a:endParaRPr lang="en-GB"/>
        </a:p>
      </dgm:t>
    </dgm:pt>
    <dgm:pt modelId="{39D131DB-229B-4BD0-B268-8E6F7FEC0E14}" type="sibTrans" cxnId="{E6E95B4E-8387-4F05-8F10-ABE1A109B1AF}">
      <dgm:prSet/>
      <dgm:spPr/>
      <dgm:t>
        <a:bodyPr/>
        <a:lstStyle/>
        <a:p>
          <a:endParaRPr lang="en-GB"/>
        </a:p>
      </dgm:t>
    </dgm:pt>
    <dgm:pt modelId="{8C2D0A63-0891-4EBA-80B3-AC780ADCD1AE}">
      <dgm:prSet phldrT="[Text]" custT="1"/>
      <dgm:spPr/>
      <dgm:t>
        <a:bodyPr/>
        <a:lstStyle/>
        <a:p>
          <a:r>
            <a:rPr lang="de-CH" sz="800" dirty="0">
              <a:solidFill>
                <a:schemeClr val="tx1"/>
              </a:solidFill>
            </a:rPr>
            <a:t>Margen</a:t>
          </a:r>
        </a:p>
      </dgm:t>
    </dgm:pt>
    <dgm:pt modelId="{6851B130-56CE-4116-A3DA-28C1BAF2207A}" type="parTrans" cxnId="{A6D1B93C-19F0-4A2F-A6EC-41F406E9DAB6}">
      <dgm:prSet/>
      <dgm:spPr/>
      <dgm:t>
        <a:bodyPr/>
        <a:lstStyle/>
        <a:p>
          <a:endParaRPr lang="en-GB"/>
        </a:p>
      </dgm:t>
    </dgm:pt>
    <dgm:pt modelId="{BD2B69F1-689D-4635-92C0-328A2E2997A1}" type="sibTrans" cxnId="{A6D1B93C-19F0-4A2F-A6EC-41F406E9DAB6}">
      <dgm:prSet/>
      <dgm:spPr/>
      <dgm:t>
        <a:bodyPr/>
        <a:lstStyle/>
        <a:p>
          <a:endParaRPr lang="en-GB"/>
        </a:p>
      </dgm:t>
    </dgm:pt>
    <dgm:pt modelId="{045EE075-D61C-45A2-B3F4-C5D8ABB3F3D4}">
      <dgm:prSet phldrT="[Text]" custT="1"/>
      <dgm:spPr/>
      <dgm:t>
        <a:bodyPr/>
        <a:lstStyle/>
        <a:p>
          <a:r>
            <a:rPr lang="de-CH" sz="800" dirty="0">
              <a:solidFill>
                <a:schemeClr val="tx1"/>
              </a:solidFill>
            </a:rPr>
            <a:t>Kundenzufriedenheit</a:t>
          </a:r>
        </a:p>
      </dgm:t>
    </dgm:pt>
    <dgm:pt modelId="{85E670CB-B6D6-42DE-B27E-CE5DC07C01F9}" type="parTrans" cxnId="{59D77DF6-E54D-4922-9145-F9385CB99445}">
      <dgm:prSet/>
      <dgm:spPr/>
      <dgm:t>
        <a:bodyPr/>
        <a:lstStyle/>
        <a:p>
          <a:endParaRPr lang="en-GB"/>
        </a:p>
      </dgm:t>
    </dgm:pt>
    <dgm:pt modelId="{DAC22758-3C62-4A94-AAB4-E89AFB2C55ED}" type="sibTrans" cxnId="{59D77DF6-E54D-4922-9145-F9385CB99445}">
      <dgm:prSet/>
      <dgm:spPr/>
      <dgm:t>
        <a:bodyPr/>
        <a:lstStyle/>
        <a:p>
          <a:endParaRPr lang="en-GB"/>
        </a:p>
      </dgm:t>
    </dgm:pt>
    <dgm:pt modelId="{B347564E-BFF4-4130-8477-161239117F1F}" type="pres">
      <dgm:prSet presAssocID="{4D0447B5-7A02-4211-B410-4D82182DEA58}" presName="Name0" presStyleCnt="0">
        <dgm:presLayoutVars>
          <dgm:dir/>
          <dgm:animLvl val="lvl"/>
          <dgm:resizeHandles val="exact"/>
        </dgm:presLayoutVars>
      </dgm:prSet>
      <dgm:spPr/>
    </dgm:pt>
    <dgm:pt modelId="{C72C86E3-63D5-4053-81EC-183DB7637B78}" type="pres">
      <dgm:prSet presAssocID="{2CB7A428-E3AF-4545-A502-9D51C5A9ED63}" presName="composite" presStyleCnt="0"/>
      <dgm:spPr/>
    </dgm:pt>
    <dgm:pt modelId="{6DC326A2-2BEB-4C45-8897-F0C4F8A53D2C}" type="pres">
      <dgm:prSet presAssocID="{2CB7A428-E3AF-4545-A502-9D51C5A9ED63}" presName="parTx" presStyleLbl="node1" presStyleIdx="0" presStyleCnt="5">
        <dgm:presLayoutVars>
          <dgm:chMax val="0"/>
          <dgm:chPref val="0"/>
          <dgm:bulletEnabled val="1"/>
        </dgm:presLayoutVars>
      </dgm:prSet>
      <dgm:spPr/>
    </dgm:pt>
    <dgm:pt modelId="{D814E187-F660-4B5B-ACB9-F32D67E1CAC1}" type="pres">
      <dgm:prSet presAssocID="{2CB7A428-E3AF-4545-A502-9D51C5A9ED63}" presName="desTx" presStyleLbl="revTx" presStyleIdx="0" presStyleCnt="3">
        <dgm:presLayoutVars>
          <dgm:bulletEnabled val="1"/>
        </dgm:presLayoutVars>
      </dgm:prSet>
      <dgm:spPr/>
    </dgm:pt>
    <dgm:pt modelId="{3A4EB5A7-ECBC-408E-93FC-AD43184770B5}" type="pres">
      <dgm:prSet presAssocID="{8A3F43B4-2514-49D4-A45B-350BE19FC4F7}" presName="space" presStyleCnt="0"/>
      <dgm:spPr/>
    </dgm:pt>
    <dgm:pt modelId="{798362A7-EF0C-43AF-9E48-17636A541966}" type="pres">
      <dgm:prSet presAssocID="{CC64F768-D862-4376-B84A-C87DD6905F00}" presName="composite" presStyleCnt="0"/>
      <dgm:spPr/>
    </dgm:pt>
    <dgm:pt modelId="{A006A3E2-D144-49F7-B2AE-95820AC61072}" type="pres">
      <dgm:prSet presAssocID="{CC64F768-D862-4376-B84A-C87DD6905F00}" presName="parTx" presStyleLbl="node1" presStyleIdx="1" presStyleCnt="5">
        <dgm:presLayoutVars>
          <dgm:chMax val="0"/>
          <dgm:chPref val="0"/>
          <dgm:bulletEnabled val="1"/>
        </dgm:presLayoutVars>
      </dgm:prSet>
      <dgm:spPr/>
    </dgm:pt>
    <dgm:pt modelId="{747B93DD-ADFB-42CB-9CBA-F41ACE52BEBD}" type="pres">
      <dgm:prSet presAssocID="{CC64F768-D862-4376-B84A-C87DD6905F00}" presName="desTx" presStyleLbl="revTx" presStyleIdx="1" presStyleCnt="3">
        <dgm:presLayoutVars>
          <dgm:bulletEnabled val="1"/>
        </dgm:presLayoutVars>
      </dgm:prSet>
      <dgm:spPr/>
    </dgm:pt>
    <dgm:pt modelId="{BD65F412-786E-45A3-A121-F9E9F219C8FD}" type="pres">
      <dgm:prSet presAssocID="{FAE72463-6BC6-4AE2-AAC5-0CBDE6AE3B17}" presName="space" presStyleCnt="0"/>
      <dgm:spPr/>
    </dgm:pt>
    <dgm:pt modelId="{87A53CB3-65C7-4A82-8781-EECB2CB1360C}" type="pres">
      <dgm:prSet presAssocID="{1FFA0DF6-1790-4E98-BE50-EF8EAC68F2E3}" presName="composite" presStyleCnt="0"/>
      <dgm:spPr/>
    </dgm:pt>
    <dgm:pt modelId="{B1079E24-0E98-4710-A423-BD8D87D23794}" type="pres">
      <dgm:prSet presAssocID="{1FFA0DF6-1790-4E98-BE50-EF8EAC68F2E3}" presName="parTx" presStyleLbl="node1" presStyleIdx="2" presStyleCnt="5">
        <dgm:presLayoutVars>
          <dgm:chMax val="0"/>
          <dgm:chPref val="0"/>
          <dgm:bulletEnabled val="1"/>
        </dgm:presLayoutVars>
      </dgm:prSet>
      <dgm:spPr/>
    </dgm:pt>
    <dgm:pt modelId="{9E4A3D5C-8695-4792-A2E4-B63008DC6DCD}" type="pres">
      <dgm:prSet presAssocID="{1FFA0DF6-1790-4E98-BE50-EF8EAC68F2E3}" presName="desTx" presStyleLbl="revTx" presStyleIdx="1" presStyleCnt="3">
        <dgm:presLayoutVars>
          <dgm:bulletEnabled val="1"/>
        </dgm:presLayoutVars>
      </dgm:prSet>
      <dgm:spPr/>
    </dgm:pt>
    <dgm:pt modelId="{C027FCA6-620B-42E2-A4E8-AD8DF2E0FF3D}" type="pres">
      <dgm:prSet presAssocID="{75C30161-2575-4169-9C2B-A2A448CCA2A3}" presName="space" presStyleCnt="0"/>
      <dgm:spPr/>
    </dgm:pt>
    <dgm:pt modelId="{30DD3066-3C7C-4C8C-B90D-E2579EF0A8E3}" type="pres">
      <dgm:prSet presAssocID="{6CD945F3-7390-4B22-906F-E0400373F3EC}" presName="composite" presStyleCnt="0"/>
      <dgm:spPr/>
    </dgm:pt>
    <dgm:pt modelId="{B0F05733-7361-4276-93C1-2FEE8ADA9098}" type="pres">
      <dgm:prSet presAssocID="{6CD945F3-7390-4B22-906F-E0400373F3EC}" presName="parTx" presStyleLbl="node1" presStyleIdx="3" presStyleCnt="5">
        <dgm:presLayoutVars>
          <dgm:chMax val="0"/>
          <dgm:chPref val="0"/>
          <dgm:bulletEnabled val="1"/>
        </dgm:presLayoutVars>
      </dgm:prSet>
      <dgm:spPr/>
    </dgm:pt>
    <dgm:pt modelId="{AC18B3DD-3999-4BEF-B3FB-5A40FE442EFB}" type="pres">
      <dgm:prSet presAssocID="{6CD945F3-7390-4B22-906F-E0400373F3EC}" presName="desTx" presStyleLbl="revTx" presStyleIdx="2" presStyleCnt="3">
        <dgm:presLayoutVars>
          <dgm:bulletEnabled val="1"/>
        </dgm:presLayoutVars>
      </dgm:prSet>
      <dgm:spPr/>
    </dgm:pt>
    <dgm:pt modelId="{DB123315-E680-4171-97CD-062F5D3B5AAE}" type="pres">
      <dgm:prSet presAssocID="{4A6FF11F-D915-435E-BAED-B9C95F37429B}" presName="space" presStyleCnt="0"/>
      <dgm:spPr/>
    </dgm:pt>
    <dgm:pt modelId="{EBE6D3D8-775F-42D1-9EA7-9A09B338BA52}" type="pres">
      <dgm:prSet presAssocID="{62A86B25-916A-434E-AE08-6C6AA3D68938}" presName="composite" presStyleCnt="0"/>
      <dgm:spPr/>
    </dgm:pt>
    <dgm:pt modelId="{235C2D6B-9412-47D8-80BB-CA4A24D3BC49}" type="pres">
      <dgm:prSet presAssocID="{62A86B25-916A-434E-AE08-6C6AA3D68938}" presName="parTx" presStyleLbl="node1" presStyleIdx="4" presStyleCnt="5">
        <dgm:presLayoutVars>
          <dgm:chMax val="0"/>
          <dgm:chPref val="0"/>
          <dgm:bulletEnabled val="1"/>
        </dgm:presLayoutVars>
      </dgm:prSet>
      <dgm:spPr/>
    </dgm:pt>
    <dgm:pt modelId="{48F972CA-4CD6-4089-9F74-F55A12B4450D}" type="pres">
      <dgm:prSet presAssocID="{62A86B25-916A-434E-AE08-6C6AA3D68938}" presName="desTx" presStyleLbl="revTx" presStyleIdx="2" presStyleCnt="3">
        <dgm:presLayoutVars>
          <dgm:bulletEnabled val="1"/>
        </dgm:presLayoutVars>
      </dgm:prSet>
      <dgm:spPr/>
    </dgm:pt>
  </dgm:ptLst>
  <dgm:cxnLst>
    <dgm:cxn modelId="{8FC2B210-40BA-394E-AD44-C6004B11E2BC}" type="presOf" srcId="{0CCDDE13-A0BB-41C7-8BB6-E2312725F511}" destId="{D814E187-F660-4B5B-ACB9-F32D67E1CAC1}" srcOrd="0" destOrd="1" presId="urn:microsoft.com/office/officeart/2005/8/layout/chevron1"/>
    <dgm:cxn modelId="{B59BA323-1546-4103-A335-CC59DA606DE0}" srcId="{4D0447B5-7A02-4211-B410-4D82182DEA58}" destId="{2CB7A428-E3AF-4545-A502-9D51C5A9ED63}" srcOrd="0" destOrd="0" parTransId="{4F63627E-C2B0-4C63-86B2-89468C2BCCBC}" sibTransId="{8A3F43B4-2514-49D4-A45B-350BE19FC4F7}"/>
    <dgm:cxn modelId="{8BE0D823-F531-4C84-AAD6-0F5C1311682F}" srcId="{4D0447B5-7A02-4211-B410-4D82182DEA58}" destId="{6CD945F3-7390-4B22-906F-E0400373F3EC}" srcOrd="3" destOrd="0" parTransId="{1A4B911F-80B4-4719-AB24-45FA1063FEE2}" sibTransId="{4A6FF11F-D915-435E-BAED-B9C95F37429B}"/>
    <dgm:cxn modelId="{E82A6638-C52E-4783-837B-42B09C18EB8A}" srcId="{CC64F768-D862-4376-B84A-C87DD6905F00}" destId="{D1246E0A-8B3A-425B-952E-42518A446AD9}" srcOrd="0" destOrd="0" parTransId="{71D830EB-24B3-4334-AA3F-0E00CB065492}" sibTransId="{4432B5BC-DDF1-490D-A44F-E3B36FAC37A3}"/>
    <dgm:cxn modelId="{A6D1B93C-19F0-4A2F-A6EC-41F406E9DAB6}" srcId="{6CD945F3-7390-4B22-906F-E0400373F3EC}" destId="{8C2D0A63-0891-4EBA-80B3-AC780ADCD1AE}" srcOrd="0" destOrd="0" parTransId="{6851B130-56CE-4116-A3DA-28C1BAF2207A}" sibTransId="{BD2B69F1-689D-4635-92C0-328A2E2997A1}"/>
    <dgm:cxn modelId="{7E895C5D-E363-184E-A1E6-C0A830ED81DC}" type="presOf" srcId="{47C7EC41-2939-43FB-A72F-0E1BE64AD97A}" destId="{747B93DD-ADFB-42CB-9CBA-F41ACE52BEBD}" srcOrd="0" destOrd="1" presId="urn:microsoft.com/office/officeart/2005/8/layout/chevron1"/>
    <dgm:cxn modelId="{CC59AC46-A73B-4D1B-8101-39DAE10EA06E}" srcId="{4D0447B5-7A02-4211-B410-4D82182DEA58}" destId="{CC64F768-D862-4376-B84A-C87DD6905F00}" srcOrd="1" destOrd="0" parTransId="{A7191057-6C3A-455F-A7EB-7EA392B6BF03}" sibTransId="{FAE72463-6BC6-4AE2-AAC5-0CBDE6AE3B17}"/>
    <dgm:cxn modelId="{016BCC4A-7A67-4C3B-9EA9-0F73F8871A31}" srcId="{4D0447B5-7A02-4211-B410-4D82182DEA58}" destId="{1FFA0DF6-1790-4E98-BE50-EF8EAC68F2E3}" srcOrd="2" destOrd="0" parTransId="{2BB8397E-ED8E-4C56-BE56-98A137AE3ECB}" sibTransId="{75C30161-2575-4169-9C2B-A2A448CCA2A3}"/>
    <dgm:cxn modelId="{A444A14D-A807-014F-A179-9BB9C03B1D62}" type="presOf" srcId="{46B68123-3FB2-4CE5-9ACA-C72071710A1E}" destId="{D814E187-F660-4B5B-ACB9-F32D67E1CAC1}" srcOrd="0" destOrd="0" presId="urn:microsoft.com/office/officeart/2005/8/layout/chevron1"/>
    <dgm:cxn modelId="{E6E95B4E-8387-4F05-8F10-ABE1A109B1AF}" srcId="{CC64F768-D862-4376-B84A-C87DD6905F00}" destId="{47C7EC41-2939-43FB-A72F-0E1BE64AD97A}" srcOrd="1" destOrd="0" parTransId="{A4A174CB-A6ED-4CBD-952C-0FD34DB3C1C7}" sibTransId="{39D131DB-229B-4BD0-B268-8E6F7FEC0E14}"/>
    <dgm:cxn modelId="{E645116F-71C8-5D45-A01A-D94A0AFA883D}" type="presOf" srcId="{4D0447B5-7A02-4211-B410-4D82182DEA58}" destId="{B347564E-BFF4-4130-8477-161239117F1F}" srcOrd="0" destOrd="0" presId="urn:microsoft.com/office/officeart/2005/8/layout/chevron1"/>
    <dgm:cxn modelId="{1CE49253-CA56-BA42-8382-268AD54D39B2}" type="presOf" srcId="{62A86B25-916A-434E-AE08-6C6AA3D68938}" destId="{235C2D6B-9412-47D8-80BB-CA4A24D3BC49}" srcOrd="0" destOrd="0" presId="urn:microsoft.com/office/officeart/2005/8/layout/chevron1"/>
    <dgm:cxn modelId="{24027999-CC45-434D-81BC-8B97C0841200}" srcId="{2CB7A428-E3AF-4545-A502-9D51C5A9ED63}" destId="{46B68123-3FB2-4CE5-9ACA-C72071710A1E}" srcOrd="0" destOrd="0" parTransId="{391783FF-98F3-4D11-8F8B-EB51F75DA91C}" sibTransId="{320154B6-62C6-4C46-9569-54895D0C98CB}"/>
    <dgm:cxn modelId="{1E8085A7-960F-DC4F-B9DC-99B375D2E2F5}" type="presOf" srcId="{CC64F768-D862-4376-B84A-C87DD6905F00}" destId="{A006A3E2-D144-49F7-B2AE-95820AC61072}" srcOrd="0" destOrd="0" presId="urn:microsoft.com/office/officeart/2005/8/layout/chevron1"/>
    <dgm:cxn modelId="{54AF86AE-0F03-45FA-8459-D0110720E11B}" srcId="{4D0447B5-7A02-4211-B410-4D82182DEA58}" destId="{62A86B25-916A-434E-AE08-6C6AA3D68938}" srcOrd="4" destOrd="0" parTransId="{70FD759E-30B6-408C-A6C5-47CC012B7BAC}" sibTransId="{6160CB0B-6BD2-4182-9A80-D99C134C6F3C}"/>
    <dgm:cxn modelId="{F005F9AF-EC79-E74A-B4D7-0D2D57896664}" type="presOf" srcId="{1FFA0DF6-1790-4E98-BE50-EF8EAC68F2E3}" destId="{B1079E24-0E98-4710-A423-BD8D87D23794}" srcOrd="0" destOrd="0" presId="urn:microsoft.com/office/officeart/2005/8/layout/chevron1"/>
    <dgm:cxn modelId="{20E9C4B7-3931-B847-81AE-84D44044BB23}" type="presOf" srcId="{045EE075-D61C-45A2-B3F4-C5D8ABB3F3D4}" destId="{AC18B3DD-3999-4BEF-B3FB-5A40FE442EFB}" srcOrd="0" destOrd="1" presId="urn:microsoft.com/office/officeart/2005/8/layout/chevron1"/>
    <dgm:cxn modelId="{9FD423C2-49DB-754A-9AE9-9E5EBB035BCF}" type="presOf" srcId="{D1246E0A-8B3A-425B-952E-42518A446AD9}" destId="{747B93DD-ADFB-42CB-9CBA-F41ACE52BEBD}" srcOrd="0" destOrd="0" presId="urn:microsoft.com/office/officeart/2005/8/layout/chevron1"/>
    <dgm:cxn modelId="{6EF65EC6-D405-0443-A5D0-B915DE4A70D8}" type="presOf" srcId="{8C2D0A63-0891-4EBA-80B3-AC780ADCD1AE}" destId="{AC18B3DD-3999-4BEF-B3FB-5A40FE442EFB}" srcOrd="0" destOrd="0" presId="urn:microsoft.com/office/officeart/2005/8/layout/chevron1"/>
    <dgm:cxn modelId="{D0BB7BD6-5EA7-C24C-8C1E-C7B7A78A709D}" type="presOf" srcId="{2CB7A428-E3AF-4545-A502-9D51C5A9ED63}" destId="{6DC326A2-2BEB-4C45-8897-F0C4F8A53D2C}" srcOrd="0" destOrd="0" presId="urn:microsoft.com/office/officeart/2005/8/layout/chevron1"/>
    <dgm:cxn modelId="{8F0A06EC-2AAA-4528-BDB9-5BE22D3FD21A}" srcId="{2CB7A428-E3AF-4545-A502-9D51C5A9ED63}" destId="{0CCDDE13-A0BB-41C7-8BB6-E2312725F511}" srcOrd="1" destOrd="0" parTransId="{847A7096-C4BB-4DF4-A93B-5B1A1F7B65CB}" sibTransId="{9E1934D8-15FA-4716-994D-1CF1513A8AA4}"/>
    <dgm:cxn modelId="{708849F3-74D3-4D48-84D9-B25023113580}" type="presOf" srcId="{6CD945F3-7390-4B22-906F-E0400373F3EC}" destId="{B0F05733-7361-4276-93C1-2FEE8ADA9098}" srcOrd="0" destOrd="0" presId="urn:microsoft.com/office/officeart/2005/8/layout/chevron1"/>
    <dgm:cxn modelId="{59D77DF6-E54D-4922-9145-F9385CB99445}" srcId="{6CD945F3-7390-4B22-906F-E0400373F3EC}" destId="{045EE075-D61C-45A2-B3F4-C5D8ABB3F3D4}" srcOrd="1" destOrd="0" parTransId="{85E670CB-B6D6-42DE-B27E-CE5DC07C01F9}" sibTransId="{DAC22758-3C62-4A94-AAB4-E89AFB2C55ED}"/>
    <dgm:cxn modelId="{65096E90-C900-FE41-B33C-B507F6CB98B3}" type="presParOf" srcId="{B347564E-BFF4-4130-8477-161239117F1F}" destId="{C72C86E3-63D5-4053-81EC-183DB7637B78}" srcOrd="0" destOrd="0" presId="urn:microsoft.com/office/officeart/2005/8/layout/chevron1"/>
    <dgm:cxn modelId="{6FC71281-5A3E-C745-A28C-DF756BE6D8EB}" type="presParOf" srcId="{C72C86E3-63D5-4053-81EC-183DB7637B78}" destId="{6DC326A2-2BEB-4C45-8897-F0C4F8A53D2C}" srcOrd="0" destOrd="0" presId="urn:microsoft.com/office/officeart/2005/8/layout/chevron1"/>
    <dgm:cxn modelId="{9E11E6FA-6E67-E745-9E44-B79235242CF0}" type="presParOf" srcId="{C72C86E3-63D5-4053-81EC-183DB7637B78}" destId="{D814E187-F660-4B5B-ACB9-F32D67E1CAC1}" srcOrd="1" destOrd="0" presId="urn:microsoft.com/office/officeart/2005/8/layout/chevron1"/>
    <dgm:cxn modelId="{765C919C-FA30-CC4C-B23A-267D7E7AAAC4}" type="presParOf" srcId="{B347564E-BFF4-4130-8477-161239117F1F}" destId="{3A4EB5A7-ECBC-408E-93FC-AD43184770B5}" srcOrd="1" destOrd="0" presId="urn:microsoft.com/office/officeart/2005/8/layout/chevron1"/>
    <dgm:cxn modelId="{A1077AE0-F07E-4042-9356-8ADB64669771}" type="presParOf" srcId="{B347564E-BFF4-4130-8477-161239117F1F}" destId="{798362A7-EF0C-43AF-9E48-17636A541966}" srcOrd="2" destOrd="0" presId="urn:microsoft.com/office/officeart/2005/8/layout/chevron1"/>
    <dgm:cxn modelId="{4702C554-0626-D546-A69A-B80986B9A615}" type="presParOf" srcId="{798362A7-EF0C-43AF-9E48-17636A541966}" destId="{A006A3E2-D144-49F7-B2AE-95820AC61072}" srcOrd="0" destOrd="0" presId="urn:microsoft.com/office/officeart/2005/8/layout/chevron1"/>
    <dgm:cxn modelId="{353CA819-F5AB-864A-BBBF-9AFA90BA33F6}" type="presParOf" srcId="{798362A7-EF0C-43AF-9E48-17636A541966}" destId="{747B93DD-ADFB-42CB-9CBA-F41ACE52BEBD}" srcOrd="1" destOrd="0" presId="urn:microsoft.com/office/officeart/2005/8/layout/chevron1"/>
    <dgm:cxn modelId="{212F37AE-0074-0849-8F55-35E3107CB85E}" type="presParOf" srcId="{B347564E-BFF4-4130-8477-161239117F1F}" destId="{BD65F412-786E-45A3-A121-F9E9F219C8FD}" srcOrd="3" destOrd="0" presId="urn:microsoft.com/office/officeart/2005/8/layout/chevron1"/>
    <dgm:cxn modelId="{C9C0FE57-0549-F74F-BA55-960D256ECCB0}" type="presParOf" srcId="{B347564E-BFF4-4130-8477-161239117F1F}" destId="{87A53CB3-65C7-4A82-8781-EECB2CB1360C}" srcOrd="4" destOrd="0" presId="urn:microsoft.com/office/officeart/2005/8/layout/chevron1"/>
    <dgm:cxn modelId="{BFB0B334-348B-E442-8008-EC742DF393FE}" type="presParOf" srcId="{87A53CB3-65C7-4A82-8781-EECB2CB1360C}" destId="{B1079E24-0E98-4710-A423-BD8D87D23794}" srcOrd="0" destOrd="0" presId="urn:microsoft.com/office/officeart/2005/8/layout/chevron1"/>
    <dgm:cxn modelId="{D12E0A32-36A0-4245-81F7-4E570B867D13}" type="presParOf" srcId="{87A53CB3-65C7-4A82-8781-EECB2CB1360C}" destId="{9E4A3D5C-8695-4792-A2E4-B63008DC6DCD}" srcOrd="1" destOrd="0" presId="urn:microsoft.com/office/officeart/2005/8/layout/chevron1"/>
    <dgm:cxn modelId="{6547C8D0-D58D-BE4D-83E6-08E7740E3D8E}" type="presParOf" srcId="{B347564E-BFF4-4130-8477-161239117F1F}" destId="{C027FCA6-620B-42E2-A4E8-AD8DF2E0FF3D}" srcOrd="5" destOrd="0" presId="urn:microsoft.com/office/officeart/2005/8/layout/chevron1"/>
    <dgm:cxn modelId="{CC55529F-C1FC-644E-AE21-44EC0893C077}" type="presParOf" srcId="{B347564E-BFF4-4130-8477-161239117F1F}" destId="{30DD3066-3C7C-4C8C-B90D-E2579EF0A8E3}" srcOrd="6" destOrd="0" presId="urn:microsoft.com/office/officeart/2005/8/layout/chevron1"/>
    <dgm:cxn modelId="{74B20A0E-E71E-7F43-B80C-143F4F57151B}" type="presParOf" srcId="{30DD3066-3C7C-4C8C-B90D-E2579EF0A8E3}" destId="{B0F05733-7361-4276-93C1-2FEE8ADA9098}" srcOrd="0" destOrd="0" presId="urn:microsoft.com/office/officeart/2005/8/layout/chevron1"/>
    <dgm:cxn modelId="{322EA103-157B-8D46-9EC4-C9983778A0CF}" type="presParOf" srcId="{30DD3066-3C7C-4C8C-B90D-E2579EF0A8E3}" destId="{AC18B3DD-3999-4BEF-B3FB-5A40FE442EFB}" srcOrd="1" destOrd="0" presId="urn:microsoft.com/office/officeart/2005/8/layout/chevron1"/>
    <dgm:cxn modelId="{D559CD07-24B5-EC46-9AFA-9D3A4BDAEE5A}" type="presParOf" srcId="{B347564E-BFF4-4130-8477-161239117F1F}" destId="{DB123315-E680-4171-97CD-062F5D3B5AAE}" srcOrd="7" destOrd="0" presId="urn:microsoft.com/office/officeart/2005/8/layout/chevron1"/>
    <dgm:cxn modelId="{5BD70392-4B82-F248-8179-F3324ADF6CD0}" type="presParOf" srcId="{B347564E-BFF4-4130-8477-161239117F1F}" destId="{EBE6D3D8-775F-42D1-9EA7-9A09B338BA52}" srcOrd="8" destOrd="0" presId="urn:microsoft.com/office/officeart/2005/8/layout/chevron1"/>
    <dgm:cxn modelId="{7749C219-2498-CC44-B3E2-75704A26430C}" type="presParOf" srcId="{EBE6D3D8-775F-42D1-9EA7-9A09B338BA52}" destId="{235C2D6B-9412-47D8-80BB-CA4A24D3BC49}" srcOrd="0" destOrd="0" presId="urn:microsoft.com/office/officeart/2005/8/layout/chevron1"/>
    <dgm:cxn modelId="{D2DC71C8-0E69-934F-A274-BB4F23BB7EBF}" type="presParOf" srcId="{EBE6D3D8-775F-42D1-9EA7-9A09B338BA52}" destId="{48F972CA-4CD6-4089-9F74-F55A12B4450D}" srcOrd="1" destOrd="0" presId="urn:microsoft.com/office/officeart/2005/8/layout/chevron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DC326A2-2BEB-4C45-8897-F0C4F8A53D2C}">
      <dsp:nvSpPr>
        <dsp:cNvPr id="0" name=""/>
        <dsp:cNvSpPr/>
      </dsp:nvSpPr>
      <dsp:spPr>
        <a:xfrm>
          <a:off x="2478" y="4097"/>
          <a:ext cx="1281788" cy="512715"/>
        </a:xfrm>
        <a:prstGeom prst="chevron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tint val="100000"/>
                <a:shade val="100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tint val="50000"/>
                <a:shade val="100000"/>
                <a:satMod val="350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32004" tIns="10668" rIns="10668" bIns="10668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800" kern="1200" dirty="0">
              <a:solidFill>
                <a:schemeClr val="tx1"/>
              </a:solidFill>
            </a:rPr>
            <a:t>Produzent</a:t>
          </a:r>
        </a:p>
      </dsp:txBody>
      <dsp:txXfrm>
        <a:off x="258836" y="4097"/>
        <a:ext cx="769073" cy="512715"/>
      </dsp:txXfrm>
    </dsp:sp>
    <dsp:sp modelId="{D814E187-F660-4B5B-ACB9-F32D67E1CAC1}">
      <dsp:nvSpPr>
        <dsp:cNvPr id="0" name=""/>
        <dsp:cNvSpPr/>
      </dsp:nvSpPr>
      <dsp:spPr>
        <a:xfrm>
          <a:off x="2478" y="580902"/>
          <a:ext cx="1025430" cy="55800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t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de-CH" sz="800" kern="1200" dirty="0">
              <a:solidFill>
                <a:schemeClr val="tx1"/>
              </a:solidFill>
            </a:rPr>
            <a:t>Qualität des Rohmaterials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de-CH" sz="800" kern="1200" dirty="0">
              <a:solidFill>
                <a:schemeClr val="tx1"/>
              </a:solidFill>
            </a:rPr>
            <a:t>Verfügbarkeit des Rohmaterials</a:t>
          </a:r>
        </a:p>
      </dsp:txBody>
      <dsp:txXfrm>
        <a:off x="2478" y="580902"/>
        <a:ext cx="1025430" cy="558000"/>
      </dsp:txXfrm>
    </dsp:sp>
    <dsp:sp modelId="{A006A3E2-D144-49F7-B2AE-95820AC61072}">
      <dsp:nvSpPr>
        <dsp:cNvPr id="0" name=""/>
        <dsp:cNvSpPr/>
      </dsp:nvSpPr>
      <dsp:spPr>
        <a:xfrm>
          <a:off x="1068267" y="4097"/>
          <a:ext cx="1281788" cy="512715"/>
        </a:xfrm>
        <a:prstGeom prst="chevron">
          <a:avLst/>
        </a:prstGeom>
        <a:gradFill rotWithShape="0">
          <a:gsLst>
            <a:gs pos="0">
              <a:schemeClr val="accent2">
                <a:hueOff val="1170380"/>
                <a:satOff val="-1460"/>
                <a:lumOff val="343"/>
                <a:alphaOff val="0"/>
                <a:tint val="100000"/>
                <a:shade val="100000"/>
                <a:satMod val="130000"/>
              </a:schemeClr>
            </a:gs>
            <a:gs pos="100000">
              <a:schemeClr val="accent2">
                <a:hueOff val="1170380"/>
                <a:satOff val="-1460"/>
                <a:lumOff val="343"/>
                <a:alphaOff val="0"/>
                <a:tint val="50000"/>
                <a:shade val="100000"/>
                <a:satMod val="350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32004" tIns="10668" rIns="10668" bIns="10668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800" kern="1200" dirty="0">
              <a:solidFill>
                <a:schemeClr val="tx1"/>
              </a:solidFill>
            </a:rPr>
            <a:t>Handels-unternehmung</a:t>
          </a:r>
        </a:p>
      </dsp:txBody>
      <dsp:txXfrm>
        <a:off x="1324625" y="4097"/>
        <a:ext cx="769073" cy="512715"/>
      </dsp:txXfrm>
    </dsp:sp>
    <dsp:sp modelId="{747B93DD-ADFB-42CB-9CBA-F41ACE52BEBD}">
      <dsp:nvSpPr>
        <dsp:cNvPr id="0" name=""/>
        <dsp:cNvSpPr/>
      </dsp:nvSpPr>
      <dsp:spPr>
        <a:xfrm>
          <a:off x="1068267" y="580902"/>
          <a:ext cx="1025430" cy="55800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t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de-CH" sz="800" kern="1200" dirty="0">
              <a:solidFill>
                <a:schemeClr val="tx1"/>
              </a:solidFill>
            </a:rPr>
            <a:t>Margen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de-CH" sz="800" kern="1200" dirty="0">
              <a:solidFill>
                <a:schemeClr val="tx1"/>
              </a:solidFill>
            </a:rPr>
            <a:t>Abwicklungszeit</a:t>
          </a:r>
        </a:p>
      </dsp:txBody>
      <dsp:txXfrm>
        <a:off x="1068267" y="580902"/>
        <a:ext cx="1025430" cy="558000"/>
      </dsp:txXfrm>
    </dsp:sp>
    <dsp:sp modelId="{B1079E24-0E98-4710-A423-BD8D87D23794}">
      <dsp:nvSpPr>
        <dsp:cNvPr id="0" name=""/>
        <dsp:cNvSpPr/>
      </dsp:nvSpPr>
      <dsp:spPr>
        <a:xfrm>
          <a:off x="2134055" y="4097"/>
          <a:ext cx="1281788" cy="512715"/>
        </a:xfrm>
        <a:prstGeom prst="chevron">
          <a:avLst/>
        </a:prstGeom>
        <a:gradFill rotWithShape="0">
          <a:gsLst>
            <a:gs pos="0">
              <a:schemeClr val="accent2">
                <a:hueOff val="2340759"/>
                <a:satOff val="-2919"/>
                <a:lumOff val="686"/>
                <a:alphaOff val="0"/>
                <a:tint val="100000"/>
                <a:shade val="100000"/>
                <a:satMod val="130000"/>
              </a:schemeClr>
            </a:gs>
            <a:gs pos="100000">
              <a:schemeClr val="accent2">
                <a:hueOff val="2340759"/>
                <a:satOff val="-2919"/>
                <a:lumOff val="686"/>
                <a:alphaOff val="0"/>
                <a:tint val="50000"/>
                <a:shade val="100000"/>
                <a:satMod val="350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32004" tIns="10668" rIns="10668" bIns="10668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800" kern="1200" dirty="0">
              <a:solidFill>
                <a:schemeClr val="tx1"/>
              </a:solidFill>
            </a:rPr>
            <a:t>Produktion</a:t>
          </a:r>
        </a:p>
      </dsp:txBody>
      <dsp:txXfrm>
        <a:off x="2390413" y="4097"/>
        <a:ext cx="769073" cy="512715"/>
      </dsp:txXfrm>
    </dsp:sp>
    <dsp:sp modelId="{B0F05733-7361-4276-93C1-2FEE8ADA9098}">
      <dsp:nvSpPr>
        <dsp:cNvPr id="0" name=""/>
        <dsp:cNvSpPr/>
      </dsp:nvSpPr>
      <dsp:spPr>
        <a:xfrm>
          <a:off x="3199844" y="4097"/>
          <a:ext cx="1281788" cy="512715"/>
        </a:xfrm>
        <a:prstGeom prst="chevron">
          <a:avLst/>
        </a:prstGeom>
        <a:gradFill rotWithShape="0">
          <a:gsLst>
            <a:gs pos="0">
              <a:schemeClr val="accent2">
                <a:hueOff val="3511139"/>
                <a:satOff val="-4379"/>
                <a:lumOff val="1030"/>
                <a:alphaOff val="0"/>
                <a:tint val="100000"/>
                <a:shade val="100000"/>
                <a:satMod val="130000"/>
              </a:schemeClr>
            </a:gs>
            <a:gs pos="100000">
              <a:schemeClr val="accent2">
                <a:hueOff val="3511139"/>
                <a:satOff val="-4379"/>
                <a:lumOff val="1030"/>
                <a:alphaOff val="0"/>
                <a:tint val="50000"/>
                <a:shade val="100000"/>
                <a:satMod val="350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32004" tIns="10668" rIns="10668" bIns="10668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800" kern="1200" dirty="0">
              <a:solidFill>
                <a:schemeClr val="tx1"/>
              </a:solidFill>
            </a:rPr>
            <a:t>Verkaufs-</a:t>
          </a:r>
        </a:p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800" kern="1200" dirty="0">
              <a:solidFill>
                <a:schemeClr val="tx1"/>
              </a:solidFill>
            </a:rPr>
            <a:t>stellen</a:t>
          </a:r>
        </a:p>
      </dsp:txBody>
      <dsp:txXfrm>
        <a:off x="3456202" y="4097"/>
        <a:ext cx="769073" cy="512715"/>
      </dsp:txXfrm>
    </dsp:sp>
    <dsp:sp modelId="{AC18B3DD-3999-4BEF-B3FB-5A40FE442EFB}">
      <dsp:nvSpPr>
        <dsp:cNvPr id="0" name=""/>
        <dsp:cNvSpPr/>
      </dsp:nvSpPr>
      <dsp:spPr>
        <a:xfrm>
          <a:off x="3199844" y="580902"/>
          <a:ext cx="1025430" cy="55800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t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de-CH" sz="800" kern="1200" dirty="0">
              <a:solidFill>
                <a:schemeClr val="tx1"/>
              </a:solidFill>
            </a:rPr>
            <a:t>Margen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de-CH" sz="800" kern="1200" dirty="0">
              <a:solidFill>
                <a:schemeClr val="tx1"/>
              </a:solidFill>
            </a:rPr>
            <a:t>Kundenzufriedenheit</a:t>
          </a:r>
        </a:p>
      </dsp:txBody>
      <dsp:txXfrm>
        <a:off x="3199844" y="580902"/>
        <a:ext cx="1025430" cy="558000"/>
      </dsp:txXfrm>
    </dsp:sp>
    <dsp:sp modelId="{235C2D6B-9412-47D8-80BB-CA4A24D3BC49}">
      <dsp:nvSpPr>
        <dsp:cNvPr id="0" name=""/>
        <dsp:cNvSpPr/>
      </dsp:nvSpPr>
      <dsp:spPr>
        <a:xfrm>
          <a:off x="4265632" y="4097"/>
          <a:ext cx="1281788" cy="512715"/>
        </a:xfrm>
        <a:prstGeom prst="chevron">
          <a:avLst/>
        </a:prstGeom>
        <a:gradFill rotWithShape="0">
          <a:gsLst>
            <a:gs pos="0">
              <a:schemeClr val="accent2">
                <a:hueOff val="4681519"/>
                <a:satOff val="-5839"/>
                <a:lumOff val="1373"/>
                <a:alphaOff val="0"/>
                <a:tint val="100000"/>
                <a:shade val="100000"/>
                <a:satMod val="130000"/>
              </a:schemeClr>
            </a:gs>
            <a:gs pos="100000">
              <a:schemeClr val="accent2">
                <a:hueOff val="4681519"/>
                <a:satOff val="-5839"/>
                <a:lumOff val="1373"/>
                <a:alphaOff val="0"/>
                <a:tint val="50000"/>
                <a:shade val="100000"/>
                <a:satMod val="350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32004" tIns="10668" rIns="10668" bIns="10668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800" kern="1200" dirty="0">
              <a:solidFill>
                <a:schemeClr val="tx1"/>
              </a:solidFill>
            </a:rPr>
            <a:t>Konsument</a:t>
          </a:r>
        </a:p>
      </dsp:txBody>
      <dsp:txXfrm>
        <a:off x="4521990" y="4097"/>
        <a:ext cx="769073" cy="512715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evron1">
  <dgm:title val=""/>
  <dgm:desc val=""/>
  <dgm:catLst>
    <dgm:cat type="process" pri="9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des" func="maxDepth" op="gte" val="2">
        <dgm:constrLst>
          <dgm:constr type="h" for="ch" forName="composite" refType="h"/>
          <dgm:constr type="w" for="ch" forName="composite" refType="w"/>
          <dgm:constr type="w" for="des" forName="parTx"/>
          <dgm:constr type="h" for="des" forName="parTx" op="equ"/>
          <dgm:constr type="w" for="des" forName="desTx"/>
          <dgm:constr type="h" for="des" forName="desTx" op="equ"/>
          <dgm:constr type="primFontSz" for="des" forName="parTx" val="65"/>
          <dgm:constr type="secFontSz" for="des" forName="desTx" refType="primFontSz" refFor="des" refForName="parTx" op="equ"/>
          <dgm:constr type="h" for="des" forName="parTx" refType="primFontSz" refFor="des" refForName="parTx" fact="1.5"/>
          <dgm:constr type="h" for="des" forName="desTx" refType="primFontSz" refFor="des" refForName="parTx" fact="0.5"/>
          <dgm:constr type="w" for="ch" forName="space" op="equ" val="-6"/>
        </dgm:constrLst>
        <dgm:ruleLst>
          <dgm:rule type="w" for="ch" forName="composite" val="0" fact="NaN" max="NaN"/>
          <dgm:rule type="primFontSz" for="des" forName="parTx" val="5" fact="NaN" max="NaN"/>
        </dgm:ruleLst>
        <dgm:forEach name="Name6" axis="ch" ptType="node"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hoose name="Name7">
              <dgm:if name="Name8" func="var" arg="dir" op="equ" val="norm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if>
              <dgm:else name="Name9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 refType="w" fact="0.2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else>
            </dgm:choose>
            <dgm:ruleLst>
              <dgm:rule type="h" val="INF" fact="NaN" max="NaN"/>
            </dgm:ruleLst>
            <dgm:layoutNode name="parTx">
              <dgm:varLst>
                <dgm:chMax val="0"/>
                <dgm:chPref val="0"/>
                <dgm:bulletEnabled val="1"/>
              </dgm:varLst>
              <dgm:alg type="tx"/>
              <dgm:choose name="Name10">
                <dgm:if name="Name11" func="var" arg="dir" op="equ" val="norm">
                  <dgm:shape xmlns:r="http://schemas.openxmlformats.org/officeDocument/2006/relationships" type="chevron" r:blip="">
                    <dgm:adjLst/>
                  </dgm:shape>
                </dgm:if>
                <dgm:else name="Name12">
                  <dgm:shape xmlns:r="http://schemas.openxmlformats.org/officeDocument/2006/relationships" rot="180" type="chevron" r:blip="">
                    <dgm:adjLst/>
                  </dgm:shape>
                </dgm:else>
              </dgm:choose>
              <dgm:presOf axis="self" ptType="node"/>
              <dgm:choose name="Name13">
                <dgm:if name="Name14" func="var" arg="dir" op="equ" val="norm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315"/>
                    <dgm:constr type="rMarg" refType="primFontSz" fact="0.105"/>
                  </dgm:constrLst>
                </dgm:if>
                <dgm:else name="Name15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105"/>
                    <dgm:constr type="rMarg" refType="primFontSz" fact="0.315"/>
                  </dgm:constrLst>
                </dgm:else>
              </dgm:choose>
              <dgm:ruleLst>
                <dgm:rule type="h" val="INF" fact="NaN" max="NaN"/>
              </dgm:ruleLst>
            </dgm:layoutNode>
            <dgm:layoutNode name="desTx" styleLbl="revTx">
              <dgm:varLst>
                <dgm:bulletEnabled val="1"/>
              </dgm:varLst>
              <dgm:alg type="tx">
                <dgm:param type="stBulletLvl" val="1"/>
              </dgm:alg>
              <dgm:choose name="Name16">
                <dgm:if name="Name17" axis="ch" ptType="node" func="cnt" op="gte" val="1">
                  <dgm:shape xmlns:r="http://schemas.openxmlformats.org/officeDocument/2006/relationships" type="rect" r:blip="">
                    <dgm:adjLst/>
                  </dgm:shape>
                </dgm:if>
                <dgm:else name="Name18">
                  <dgm:shape xmlns:r="http://schemas.openxmlformats.org/officeDocument/2006/relationships" type="rect" r:blip="" hideGeom="1">
                    <dgm:adjLst/>
                  </dgm:shape>
                </dgm:else>
              </dgm:choose>
              <dgm:presOf axis="des" ptType="node"/>
              <dgm:constrLst>
                <dgm:constr type="secFontSz" val="65"/>
                <dgm:constr type="primFontSz" refType="secFontSz"/>
                <dgm:constr type="h"/>
                <dgm:constr type="tMarg"/>
                <dgm:constr type="bMarg"/>
                <dgm:constr type="rMarg"/>
                <dgm:constr type="lMarg"/>
              </dgm:constrLst>
              <dgm:ruleLst>
                <dgm:rule type="h" val="INF" fact="NaN" max="NaN"/>
              </dgm:ruleLst>
            </dgm:layoutNode>
          </dgm:layoutNode>
          <dgm:forEach name="Name19" axis="followSib" ptType="sibTrans" cnt="1">
            <dgm:layoutNode name="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20">
        <dgm:constrLst>
          <dgm:constr type="w" for="ch" forName="parTxOnly" refType="w"/>
          <dgm:constr type="h" for="des" forName="parTxOnly" op="equ"/>
          <dgm:constr type="primFontSz" for="des" forName="parTxOnly" op="equ" val="65"/>
          <dgm:constr type="w" for="ch" forName="parTxOnlySpace" refType="w" refFor="ch" refForName="parTxOnly" fact="-0.1"/>
        </dgm:constrLst>
        <dgm:ruleLst/>
        <dgm:forEach name="Name21" axis="ch" ptType="node">
          <dgm:layoutNode name="parTxOnly">
            <dgm:varLst>
              <dgm:chMax val="0"/>
              <dgm:chPref val="0"/>
              <dgm:bulletEnabled val="1"/>
            </dgm:varLst>
            <dgm:alg type="tx"/>
            <dgm:choose name="Name22">
              <dgm:if name="Name23" func="var" arg="dir" op="equ" val="norm">
                <dgm:shape xmlns:r="http://schemas.openxmlformats.org/officeDocument/2006/relationships" type="chevron" r:blip="">
                  <dgm:adjLst/>
                </dgm:shape>
              </dgm:if>
              <dgm:else name="Name24">
                <dgm:shape xmlns:r="http://schemas.openxmlformats.org/officeDocument/2006/relationships" rot="180" type="chevron" r:blip="">
                  <dgm:adjLst/>
                </dgm:shape>
              </dgm:else>
            </dgm:choose>
            <dgm:presOf axis="self" ptType="node"/>
            <dgm:choose name="Name25">
              <dgm:if name="Name26" func="var" arg="dir" op="equ" val="norm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315"/>
                  <dgm:constr type="rMarg" refType="primFontSz" fact="0.105"/>
                </dgm:constrLst>
              </dgm:if>
              <dgm:else name="Name27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105"/>
                  <dgm:constr type="rMarg" refType="primFontSz" fact="0.315"/>
                </dgm:constrLst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TxOnly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83384</xdr:colOff>
      <xdr:row>17</xdr:row>
      <xdr:rowOff>65664</xdr:rowOff>
    </xdr:from>
    <xdr:to>
      <xdr:col>8</xdr:col>
      <xdr:colOff>963147</xdr:colOff>
      <xdr:row>19</xdr:row>
      <xdr:rowOff>628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1D5164D-BC83-4A2D-A0CD-B92FA535D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8232" y="8897937"/>
          <a:ext cx="879763" cy="1722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162561</xdr:rowOff>
    </xdr:from>
    <xdr:to>
      <xdr:col>9</xdr:col>
      <xdr:colOff>0</xdr:colOff>
      <xdr:row>11</xdr:row>
      <xdr:rowOff>1330961</xdr:rowOff>
    </xdr:to>
    <xdr:graphicFrame macro="">
      <xdr:nvGraphicFramePr>
        <xdr:cNvPr id="2" name="Diagram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71027_Kreditkassegesu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07-10-03%20Gesuch%20IK%20BiogasPLUS%20Ruswilyy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riansidler\Library\Containers\com.apple.mail\Data\Library\Mail%20Downloads\641D0465-A3FC-4162-A7CD-AB9C4C82EDFB\200723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071114_Businessplan%20BiogasPLUS%20Rusw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, I"/>
      <sheetName val="Seite 1"/>
      <sheetName val="Seite 2"/>
      <sheetName val="Seite 3"/>
      <sheetName val="Seite 4"/>
      <sheetName val="Seite 5"/>
      <sheetName val="Seite 6"/>
      <sheetName val="Seite 7"/>
      <sheetName val="Investitionsrechnung"/>
      <sheetName val="Modul1"/>
      <sheetName val="Modul2"/>
      <sheetName val="Modul3"/>
      <sheetName val="Modul4"/>
      <sheetName val="Modul5"/>
      <sheetName val="Modul6"/>
      <sheetName val="Modul7"/>
      <sheetName val="Modul8"/>
      <sheetName val="Modul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, I"/>
      <sheetName val="Allg"/>
      <sheetName val="Projektbeschrieb"/>
      <sheetName val="Finanzierung"/>
      <sheetName val="Tabelle7"/>
      <sheetName val="Abzahlung"/>
      <sheetName val="Antrag"/>
      <sheetName val="Modul1"/>
      <sheetName val="Modul2"/>
      <sheetName val="Modul3"/>
      <sheetName val="Modul4"/>
      <sheetName val="Modul5"/>
      <sheetName val="Modul6"/>
      <sheetName val="Modul7"/>
      <sheetName val="Modul8"/>
      <sheetName val="Modul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, I"/>
      <sheetName val="Seite 1"/>
      <sheetName val="Seite 2"/>
      <sheetName val="Seite 3"/>
      <sheetName val="Seite 4"/>
      <sheetName val="Seite 5"/>
      <sheetName val="Seite 6"/>
      <sheetName val="Seite 7"/>
      <sheetName val="Investitionsrechnung"/>
      <sheetName val="Modul1"/>
      <sheetName val="Modul2"/>
      <sheetName val="Modul3"/>
      <sheetName val="Modul4"/>
      <sheetName val="Modul5"/>
      <sheetName val="Modul6"/>
      <sheetName val="Modul7"/>
      <sheetName val="Modul8"/>
      <sheetName val="Modul9"/>
    </sheetNames>
    <sheetDataSet>
      <sheetData sheetId="0">
        <row r="1">
          <cell r="K1">
            <v>10</v>
          </cell>
          <cell r="N1" t="str">
            <v>GV</v>
          </cell>
          <cell r="Q1">
            <v>0</v>
          </cell>
          <cell r="DC1" t="str">
            <v>H. Bättig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IR"/>
      <sheetName val="DB"/>
      <sheetName val="FINANZPL"/>
      <sheetName val="LIQUIDPL"/>
      <sheetName val="Tabelle2"/>
      <sheetName val="Tabelle3"/>
    </sheetNames>
    <sheetDataSet>
      <sheetData sheetId="0"/>
      <sheetData sheetId="1"/>
      <sheetData sheetId="2">
        <row r="2">
          <cell r="G2" t="str">
            <v>Genesys 100kW</v>
          </cell>
          <cell r="I2" t="str">
            <v>Schweizer 140kW</v>
          </cell>
          <cell r="K2" t="str">
            <v>Soll-BiogasPLUS</v>
          </cell>
        </row>
        <row r="3">
          <cell r="G3" t="str">
            <v xml:space="preserve">              Machbarkeitsstudien</v>
          </cell>
        </row>
        <row r="4">
          <cell r="G4" t="str">
            <v>Franken</v>
          </cell>
          <cell r="H4" t="str">
            <v>%</v>
          </cell>
          <cell r="I4" t="str">
            <v>Franken</v>
          </cell>
          <cell r="J4" t="str">
            <v>%</v>
          </cell>
          <cell r="K4" t="str">
            <v>Franken</v>
          </cell>
          <cell r="L4" t="str">
            <v>%</v>
          </cell>
        </row>
        <row r="6">
          <cell r="A6" t="str">
            <v>Erträge</v>
          </cell>
        </row>
        <row r="7">
          <cell r="B7" t="str">
            <v>Stromproduktion (Grundvergütung)</v>
          </cell>
          <cell r="G7">
            <v>192479</v>
          </cell>
          <cell r="H7">
            <v>55.583181726298768</v>
          </cell>
          <cell r="I7">
            <v>351670</v>
          </cell>
          <cell r="J7">
            <v>92.92867901593425</v>
          </cell>
          <cell r="K7">
            <v>340000</v>
          </cell>
          <cell r="L7">
            <v>78.703703703703709</v>
          </cell>
        </row>
        <row r="8">
          <cell r="B8" t="str">
            <v>Stromproduktion (Landwirtschaftsbonus, &lt;20%)</v>
          </cell>
          <cell r="G8">
            <v>120557</v>
          </cell>
          <cell r="H8">
            <v>34.81388431661324</v>
          </cell>
          <cell r="J8">
            <v>0</v>
          </cell>
          <cell r="L8">
            <v>0</v>
          </cell>
        </row>
        <row r="9">
          <cell r="B9" t="str">
            <v>Wärmenutzung (Bonus für externe Wärmenutzung, &gt;10%)</v>
          </cell>
          <cell r="H9">
            <v>0</v>
          </cell>
          <cell r="J9">
            <v>0</v>
          </cell>
          <cell r="K9">
            <v>10000</v>
          </cell>
          <cell r="L9">
            <v>2.3148148148148149</v>
          </cell>
        </row>
        <row r="10">
          <cell r="A10" t="str">
            <v>Total Erträge aus kostenbasierter Einspeisevergütung</v>
          </cell>
          <cell r="G10">
            <v>313036</v>
          </cell>
          <cell r="H10">
            <v>90.397066042912016</v>
          </cell>
          <cell r="I10">
            <v>351670</v>
          </cell>
          <cell r="J10">
            <v>92.92867901593425</v>
          </cell>
          <cell r="K10">
            <v>350000</v>
          </cell>
          <cell r="L10">
            <v>81.018518518518519</v>
          </cell>
        </row>
        <row r="11">
          <cell r="B11" t="str">
            <v>Ertrag durch Hofdünger</v>
          </cell>
          <cell r="H11">
            <v>0</v>
          </cell>
          <cell r="J11">
            <v>0</v>
          </cell>
          <cell r="K11">
            <v>50000</v>
          </cell>
          <cell r="L11">
            <v>11.574074074074074</v>
          </cell>
        </row>
        <row r="12">
          <cell r="B12" t="str">
            <v>Ertrag durch Co-Substrate</v>
          </cell>
          <cell r="G12">
            <v>15600</v>
          </cell>
          <cell r="H12">
            <v>4.5048947414017153</v>
          </cell>
          <cell r="I12">
            <v>8880</v>
          </cell>
          <cell r="J12">
            <v>2.3465370081653143</v>
          </cell>
          <cell r="K12">
            <v>10000</v>
          </cell>
          <cell r="L12">
            <v>2.3148148148148149</v>
          </cell>
        </row>
        <row r="13">
          <cell r="B13" t="str">
            <v>Ertrag durch Düngerverkauf</v>
          </cell>
          <cell r="H13">
            <v>0</v>
          </cell>
          <cell r="J13">
            <v>0</v>
          </cell>
          <cell r="L13">
            <v>0</v>
          </cell>
        </row>
        <row r="14">
          <cell r="B14" t="str">
            <v>Ertrag Wärmenutzung externe Betriebe</v>
          </cell>
          <cell r="G14">
            <v>16214</v>
          </cell>
          <cell r="H14">
            <v>4.6822027780184241</v>
          </cell>
          <cell r="I14">
            <v>17880</v>
          </cell>
          <cell r="J14">
            <v>4.7247839759004302</v>
          </cell>
          <cell r="K14">
            <v>20000</v>
          </cell>
          <cell r="L14">
            <v>4.6296296296296298</v>
          </cell>
        </row>
        <row r="15">
          <cell r="B15" t="str">
            <v>Ertrag Wärmenutzung Standortbetrieb</v>
          </cell>
          <cell r="G15">
            <v>1440</v>
          </cell>
          <cell r="H15">
            <v>0.41583643766785067</v>
          </cell>
          <cell r="J15">
            <v>0</v>
          </cell>
          <cell r="K15">
            <v>2000</v>
          </cell>
          <cell r="L15">
            <v>0.46296296296296297</v>
          </cell>
        </row>
        <row r="16">
          <cell r="A16" t="str">
            <v>-</v>
          </cell>
          <cell r="B16" t="str">
            <v>Erlösminderungen (Skonti, Rabatte,</v>
          </cell>
          <cell r="H16">
            <v>0</v>
          </cell>
          <cell r="J16">
            <v>0</v>
          </cell>
          <cell r="L16">
            <v>0</v>
          </cell>
        </row>
        <row r="17">
          <cell r="B17" t="str">
            <v>Mehrwertsteuern)</v>
          </cell>
        </row>
        <row r="20">
          <cell r="A20" t="str">
            <v>=</v>
          </cell>
          <cell r="B20" t="str">
            <v>Nettoertrag</v>
          </cell>
          <cell r="G20">
            <v>346290</v>
          </cell>
          <cell r="H20">
            <v>100</v>
          </cell>
          <cell r="I20">
            <v>378430</v>
          </cell>
          <cell r="J20">
            <v>100</v>
          </cell>
          <cell r="K20">
            <v>432000</v>
          </cell>
          <cell r="L20">
            <v>100</v>
          </cell>
        </row>
        <row r="24">
          <cell r="A24" t="str">
            <v>Produktionskosten</v>
          </cell>
        </row>
        <row r="25">
          <cell r="B25" t="str">
            <v>Stromzukauf (Hochtarif)</v>
          </cell>
          <cell r="G25">
            <v>18759</v>
          </cell>
          <cell r="H25">
            <v>5.417135926535563</v>
          </cell>
          <cell r="J25">
            <v>0</v>
          </cell>
          <cell r="K25">
            <v>20000</v>
          </cell>
          <cell r="L25">
            <v>4.6296296296296298</v>
          </cell>
        </row>
        <row r="26">
          <cell r="B26" t="str">
            <v>Stromzukauf Pumpe Gülleleitungen (Hochtarif)</v>
          </cell>
          <cell r="H26">
            <v>0</v>
          </cell>
          <cell r="J26">
            <v>0</v>
          </cell>
          <cell r="K26">
            <v>5000</v>
          </cell>
          <cell r="L26">
            <v>1.1574074074074074</v>
          </cell>
        </row>
        <row r="27">
          <cell r="B27" t="str">
            <v>Kosten Aktivkohle</v>
          </cell>
          <cell r="G27">
            <v>720</v>
          </cell>
          <cell r="H27">
            <v>0.20791821883392533</v>
          </cell>
          <cell r="J27">
            <v>0</v>
          </cell>
          <cell r="K27">
            <v>800</v>
          </cell>
          <cell r="L27">
            <v>0.1851851851851852</v>
          </cell>
        </row>
        <row r="28">
          <cell r="B28" t="str">
            <v>Einkauf Hofdünger</v>
          </cell>
          <cell r="H28">
            <v>0</v>
          </cell>
          <cell r="J28">
            <v>0</v>
          </cell>
          <cell r="L28">
            <v>0</v>
          </cell>
        </row>
        <row r="29">
          <cell r="B29" t="str">
            <v>Einkauf Co-Substrate</v>
          </cell>
          <cell r="H29">
            <v>0</v>
          </cell>
          <cell r="J29">
            <v>0</v>
          </cell>
          <cell r="L29">
            <v>0</v>
          </cell>
        </row>
        <row r="30">
          <cell r="B30" t="str">
            <v>Einkauf Grassilage</v>
          </cell>
          <cell r="G30">
            <v>12400</v>
          </cell>
          <cell r="H30">
            <v>3.5808137688064918</v>
          </cell>
          <cell r="J30">
            <v>0</v>
          </cell>
          <cell r="K30">
            <v>5000</v>
          </cell>
          <cell r="L30">
            <v>1.1574074074074074</v>
          </cell>
        </row>
        <row r="31">
          <cell r="B31" t="str">
            <v>Kosten Verwertung vergorne Gülle</v>
          </cell>
          <cell r="H31">
            <v>0</v>
          </cell>
          <cell r="J31">
            <v>0</v>
          </cell>
          <cell r="L31">
            <v>0</v>
          </cell>
        </row>
        <row r="32">
          <cell r="B32" t="str">
            <v>Kosten Verwertung Dünngülle</v>
          </cell>
          <cell r="H32">
            <v>0</v>
          </cell>
          <cell r="J32">
            <v>0</v>
          </cell>
          <cell r="K32">
            <v>5000</v>
          </cell>
          <cell r="L32">
            <v>1.1574074074074074</v>
          </cell>
        </row>
        <row r="33">
          <cell r="B33" t="str">
            <v>Kosten Verwertung Dickstoff</v>
          </cell>
          <cell r="H33">
            <v>0</v>
          </cell>
          <cell r="J33">
            <v>0</v>
          </cell>
          <cell r="K33">
            <v>35000</v>
          </cell>
          <cell r="L33">
            <v>8.101851851851853</v>
          </cell>
        </row>
        <row r="34">
          <cell r="B34" t="str">
            <v>Kosten Güllepumpe und Pneulader</v>
          </cell>
          <cell r="K34">
            <v>10000</v>
          </cell>
          <cell r="L34">
            <v>2.3148148148148149</v>
          </cell>
        </row>
        <row r="35">
          <cell r="B35" t="str">
            <v>Verschiedenes</v>
          </cell>
          <cell r="H35">
            <v>0</v>
          </cell>
          <cell r="I35">
            <v>30000</v>
          </cell>
          <cell r="J35">
            <v>7.9274898924503869</v>
          </cell>
          <cell r="L35">
            <v>0</v>
          </cell>
        </row>
        <row r="36">
          <cell r="B36" t="str">
            <v>Löhne Produktion für dritte Spalte</v>
          </cell>
          <cell r="C36" t="str">
            <v>Std</v>
          </cell>
          <cell r="D36">
            <v>400</v>
          </cell>
          <cell r="E36" t="str">
            <v>Ansatz CHF</v>
          </cell>
          <cell r="F36">
            <v>35</v>
          </cell>
          <cell r="G36">
            <v>10000</v>
          </cell>
          <cell r="H36">
            <v>2.8877530393600739</v>
          </cell>
          <cell r="I36">
            <v>12000</v>
          </cell>
          <cell r="J36">
            <v>3.1709959569801547</v>
          </cell>
          <cell r="K36">
            <v>14000</v>
          </cell>
          <cell r="L36">
            <v>3.2407407407407409</v>
          </cell>
        </row>
        <row r="37">
          <cell r="B37" t="str">
            <v>Löhne Logistik für dritte Spalte</v>
          </cell>
          <cell r="C37" t="str">
            <v>Std</v>
          </cell>
          <cell r="D37">
            <v>200</v>
          </cell>
          <cell r="E37" t="str">
            <v>Ansatz CHF</v>
          </cell>
          <cell r="F37">
            <v>35</v>
          </cell>
          <cell r="G37">
            <v>5000</v>
          </cell>
          <cell r="H37">
            <v>1.4438765196800369</v>
          </cell>
          <cell r="I37">
            <v>5800</v>
          </cell>
          <cell r="J37">
            <v>1.5326480458737415</v>
          </cell>
          <cell r="K37">
            <v>7000</v>
          </cell>
          <cell r="L37">
            <v>1.6203703703703705</v>
          </cell>
        </row>
        <row r="39">
          <cell r="A39" t="str">
            <v>Total Produktionskosten</v>
          </cell>
          <cell r="G39">
            <v>46879</v>
          </cell>
          <cell r="H39">
            <v>13.53749747321609</v>
          </cell>
          <cell r="I39">
            <v>47800</v>
          </cell>
          <cell r="J39">
            <v>12.631133895304282</v>
          </cell>
          <cell r="K39">
            <v>101800</v>
          </cell>
          <cell r="L39">
            <v>23.564814814814817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20"/>
  <sheetViews>
    <sheetView showGridLines="0" topLeftCell="A9" zoomScale="99" zoomScaleNormal="99" zoomScaleSheetLayoutView="130" zoomScalePageLayoutView="125" workbookViewId="0">
      <selection activeCell="C24" sqref="C24"/>
    </sheetView>
  </sheetViews>
  <sheetFormatPr baseColWidth="10" defaultColWidth="11.453125" defaultRowHeight="12.5" x14ac:dyDescent="0.25"/>
  <cols>
    <col min="1" max="1" width="11.453125" style="2" customWidth="1"/>
    <col min="2" max="2" width="11.453125" style="2"/>
    <col min="3" max="3" width="21.453125" style="2" customWidth="1"/>
    <col min="4" max="4" width="3.1796875" style="2" customWidth="1"/>
    <col min="5" max="6" width="3.81640625" style="2" customWidth="1"/>
    <col min="7" max="8" width="11.453125" style="2"/>
    <col min="9" max="9" width="14.26953125" style="2" customWidth="1"/>
    <col min="10" max="16384" width="11.453125" style="2"/>
  </cols>
  <sheetData>
    <row r="1" spans="1:10" s="197" customFormat="1" ht="58" customHeight="1" thickBot="1" x14ac:dyDescent="0.3">
      <c r="A1" s="361"/>
      <c r="B1" s="361"/>
      <c r="C1" s="361"/>
      <c r="D1" s="219"/>
      <c r="E1" s="219"/>
      <c r="F1" s="219"/>
      <c r="G1" s="219"/>
      <c r="H1" s="219"/>
      <c r="I1" s="219"/>
      <c r="J1" s="196"/>
    </row>
    <row r="2" spans="1:10" ht="59.25" customHeight="1" thickTop="1" x14ac:dyDescent="0.8">
      <c r="A2" s="16" t="s">
        <v>44</v>
      </c>
      <c r="B2" s="17"/>
      <c r="C2" s="9"/>
      <c r="D2" s="9"/>
      <c r="E2" s="9"/>
      <c r="F2" s="9"/>
      <c r="G2" s="9"/>
      <c r="H2" s="9"/>
      <c r="I2" s="9"/>
      <c r="J2" s="9"/>
    </row>
    <row r="3" spans="1:10" ht="48.75" customHeight="1" x14ac:dyDescent="0.5">
      <c r="A3" s="125" t="s">
        <v>122</v>
      </c>
      <c r="B3" s="5"/>
      <c r="E3" s="362" t="s">
        <v>250</v>
      </c>
      <c r="F3" s="363"/>
      <c r="G3" s="363"/>
      <c r="H3" s="363"/>
      <c r="I3" s="363"/>
    </row>
    <row r="4" spans="1:10" ht="25" x14ac:dyDescent="0.5">
      <c r="A4" s="125" t="s">
        <v>121</v>
      </c>
      <c r="B4" s="5"/>
      <c r="E4" s="363"/>
      <c r="F4" s="363"/>
      <c r="G4" s="363"/>
      <c r="H4" s="363"/>
      <c r="I4" s="363"/>
    </row>
    <row r="5" spans="1:10" ht="25" x14ac:dyDescent="0.5">
      <c r="A5" s="125" t="s">
        <v>120</v>
      </c>
      <c r="E5" s="363"/>
      <c r="F5" s="363"/>
      <c r="G5" s="363"/>
      <c r="H5" s="363"/>
      <c r="I5" s="363"/>
    </row>
    <row r="6" spans="1:10" ht="78" customHeight="1" x14ac:dyDescent="0.5">
      <c r="A6" s="125"/>
      <c r="E6" s="363"/>
      <c r="F6" s="363"/>
      <c r="G6" s="363"/>
      <c r="H6" s="363"/>
      <c r="I6" s="363"/>
    </row>
    <row r="7" spans="1:10" ht="15.65" customHeight="1" x14ac:dyDescent="0.25"/>
    <row r="8" spans="1:10" ht="179.15" customHeight="1" x14ac:dyDescent="0.25">
      <c r="A8" s="362" t="s">
        <v>251</v>
      </c>
      <c r="B8" s="364"/>
      <c r="C8" s="364"/>
      <c r="E8" s="362" t="s">
        <v>249</v>
      </c>
      <c r="F8" s="364"/>
      <c r="G8" s="364"/>
      <c r="H8" s="364"/>
      <c r="I8" s="364"/>
    </row>
    <row r="9" spans="1:10" ht="43.5" customHeight="1" x14ac:dyDescent="0.25"/>
    <row r="10" spans="1:10" ht="42.65" customHeight="1" thickBot="1" x14ac:dyDescent="0.6">
      <c r="A10" s="220" t="s">
        <v>177</v>
      </c>
      <c r="B10" s="221"/>
      <c r="C10" s="222" t="s">
        <v>257</v>
      </c>
      <c r="D10" s="223"/>
      <c r="E10" s="223"/>
      <c r="F10" s="223"/>
      <c r="G10" s="223"/>
      <c r="H10" s="223"/>
      <c r="I10" s="223"/>
    </row>
    <row r="11" spans="1:10" ht="13" thickTop="1" x14ac:dyDescent="0.25"/>
    <row r="12" spans="1:10" ht="15.5" x14ac:dyDescent="0.35">
      <c r="A12" s="248" t="s">
        <v>182</v>
      </c>
      <c r="C12" s="52" t="s">
        <v>119</v>
      </c>
      <c r="D12" s="52"/>
      <c r="E12" s="52"/>
      <c r="F12" s="52"/>
      <c r="G12" s="52"/>
      <c r="H12" s="52"/>
      <c r="I12" s="52"/>
    </row>
    <row r="13" spans="1:10" x14ac:dyDescent="0.25">
      <c r="C13" s="1"/>
    </row>
    <row r="14" spans="1:10" ht="15.5" x14ac:dyDescent="0.35">
      <c r="A14" s="248" t="s">
        <v>183</v>
      </c>
      <c r="C14" s="52" t="s">
        <v>119</v>
      </c>
      <c r="D14" s="52"/>
      <c r="E14" s="52"/>
      <c r="F14" s="52"/>
      <c r="G14" s="52"/>
      <c r="H14" s="52"/>
      <c r="I14" s="52"/>
    </row>
    <row r="16" spans="1:10" s="3" customFormat="1" x14ac:dyDescent="0.25">
      <c r="A16" s="166" t="s">
        <v>42</v>
      </c>
      <c r="C16" s="167" t="s">
        <v>118</v>
      </c>
      <c r="D16" s="168"/>
    </row>
    <row r="17" spans="1:9" ht="13" thickBot="1" x14ac:dyDescent="0.3">
      <c r="A17" s="224"/>
      <c r="B17" s="224"/>
      <c r="C17" s="224"/>
      <c r="D17" s="224"/>
      <c r="E17" s="224"/>
      <c r="F17" s="224"/>
      <c r="G17" s="224"/>
      <c r="H17" s="224"/>
      <c r="I17" s="224"/>
    </row>
    <row r="18" spans="1:9" ht="6" customHeight="1" thickTop="1" x14ac:dyDescent="0.25">
      <c r="A18" s="169"/>
      <c r="B18" s="169"/>
      <c r="C18" s="169"/>
      <c r="D18" s="169"/>
      <c r="E18" s="169"/>
      <c r="F18" s="169"/>
      <c r="G18" s="169"/>
      <c r="H18" s="169"/>
      <c r="I18" s="169"/>
    </row>
    <row r="19" spans="1:9" ht="12.75" customHeight="1" x14ac:dyDescent="0.25">
      <c r="A19" s="169"/>
      <c r="B19" s="169"/>
      <c r="C19" s="169"/>
      <c r="D19" s="169"/>
      <c r="E19" s="169"/>
      <c r="F19" s="169"/>
      <c r="G19" s="169"/>
      <c r="H19" s="325">
        <v>43780</v>
      </c>
      <c r="I19" s="169"/>
    </row>
    <row r="20" spans="1:9" ht="6" customHeight="1" x14ac:dyDescent="0.25">
      <c r="A20" s="169"/>
      <c r="B20" s="169"/>
      <c r="C20" s="169"/>
      <c r="D20" s="169"/>
      <c r="E20" s="169"/>
      <c r="F20" s="169"/>
      <c r="G20" s="169"/>
      <c r="H20" s="169"/>
      <c r="I20" s="169"/>
    </row>
  </sheetData>
  <mergeCells count="4">
    <mergeCell ref="A1:C1"/>
    <mergeCell ref="E3:I6"/>
    <mergeCell ref="E8:I8"/>
    <mergeCell ref="A8:C8"/>
  </mergeCells>
  <phoneticPr fontId="4" type="noConversion"/>
  <pageMargins left="0.78740157480314965" right="0.59055118110236227" top="0.78740157480314965" bottom="0.35433070866141736" header="0.31496062992125984" footer="0.31496062992125984"/>
  <pageSetup paperSize="9" scale="97" fitToHeight="0" orientation="portrait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-0.249977111117893"/>
    <pageSetUpPr fitToPage="1"/>
  </sheetPr>
  <dimension ref="A1:Q11"/>
  <sheetViews>
    <sheetView showGridLines="0" zoomScaleNormal="100" zoomScaleSheetLayoutView="50" workbookViewId="0">
      <selection activeCell="C24" sqref="C24"/>
    </sheetView>
  </sheetViews>
  <sheetFormatPr baseColWidth="10" defaultColWidth="11.453125" defaultRowHeight="10" x14ac:dyDescent="0.2"/>
  <cols>
    <col min="1" max="1" width="4.453125" style="114" customWidth="1"/>
    <col min="2" max="2" width="34" style="15" customWidth="1"/>
    <col min="3" max="3" width="1.453125" style="114" customWidth="1"/>
    <col min="4" max="4" width="15.453125" style="15" customWidth="1"/>
    <col min="5" max="5" width="1.453125" style="114" customWidth="1"/>
    <col min="6" max="6" width="32.81640625" style="15" customWidth="1"/>
    <col min="7" max="7" width="1.453125" style="114" customWidth="1"/>
    <col min="8" max="8" width="31.453125" style="15" customWidth="1"/>
    <col min="9" max="9" width="1" style="191" customWidth="1"/>
    <col min="10" max="10" width="34.7265625" style="15" customWidth="1"/>
    <col min="11" max="11" width="1" style="191" customWidth="1"/>
    <col min="12" max="12" width="44.7265625" style="15" customWidth="1"/>
    <col min="13" max="16384" width="11.453125" style="15"/>
  </cols>
  <sheetData>
    <row r="1" spans="1:17" ht="58" customHeight="1" x14ac:dyDescent="0.4">
      <c r="A1" s="310" t="s">
        <v>151</v>
      </c>
      <c r="B1" s="114"/>
      <c r="F1" s="114"/>
      <c r="H1" s="114"/>
      <c r="I1" s="189"/>
      <c r="J1" s="114"/>
      <c r="K1" s="189"/>
      <c r="L1" s="307" t="str">
        <f>START!C10</f>
        <v>Projektname</v>
      </c>
    </row>
    <row r="2" spans="1:17" ht="16.5" customHeight="1" thickBot="1" x14ac:dyDescent="0.25">
      <c r="A2" s="227"/>
      <c r="B2" s="227"/>
      <c r="C2" s="227"/>
      <c r="D2" s="227"/>
      <c r="E2" s="227"/>
      <c r="F2" s="227"/>
      <c r="G2" s="227"/>
      <c r="H2" s="227"/>
      <c r="I2" s="235"/>
      <c r="J2" s="227"/>
      <c r="K2" s="235"/>
      <c r="L2" s="227"/>
    </row>
    <row r="3" spans="1:17" s="146" customFormat="1" ht="38.15" customHeight="1" x14ac:dyDescent="0.25">
      <c r="A3" s="44"/>
      <c r="B3" s="44" t="s">
        <v>269</v>
      </c>
      <c r="C3" s="44"/>
      <c r="D3" s="194" t="s">
        <v>172</v>
      </c>
      <c r="E3" s="44"/>
      <c r="F3" s="193" t="s">
        <v>173</v>
      </c>
      <c r="G3" s="44"/>
      <c r="H3" s="193" t="s">
        <v>171</v>
      </c>
      <c r="I3" s="190"/>
      <c r="J3" s="194" t="s">
        <v>271</v>
      </c>
      <c r="K3" s="190"/>
      <c r="L3" s="194" t="s">
        <v>270</v>
      </c>
      <c r="M3" s="147"/>
      <c r="N3" s="147"/>
      <c r="O3" s="147"/>
      <c r="P3" s="147"/>
      <c r="Q3" s="147"/>
    </row>
    <row r="4" spans="1:17" ht="84" customHeight="1" x14ac:dyDescent="0.2">
      <c r="A4" s="145">
        <v>6.1</v>
      </c>
      <c r="B4" s="43" t="s">
        <v>176</v>
      </c>
      <c r="C4" s="186"/>
      <c r="D4" s="192"/>
      <c r="E4" s="321"/>
      <c r="F4" s="188"/>
      <c r="G4" s="185"/>
      <c r="H4" s="192"/>
      <c r="I4" s="185"/>
      <c r="J4" s="195"/>
      <c r="K4" s="185"/>
      <c r="L4" s="192"/>
      <c r="M4" s="114"/>
    </row>
    <row r="5" spans="1:17" ht="84" customHeight="1" x14ac:dyDescent="0.2">
      <c r="A5" s="183">
        <f>A4+0.1</f>
        <v>6.1999999999999993</v>
      </c>
      <c r="B5" s="43" t="s">
        <v>176</v>
      </c>
      <c r="C5" s="186"/>
      <c r="D5" s="192"/>
      <c r="E5" s="321"/>
      <c r="F5" s="188"/>
      <c r="G5" s="185"/>
      <c r="H5" s="192"/>
      <c r="I5" s="185"/>
      <c r="J5" s="195"/>
      <c r="K5" s="185"/>
      <c r="L5" s="192"/>
      <c r="M5" s="114"/>
    </row>
    <row r="6" spans="1:17" ht="84" customHeight="1" x14ac:dyDescent="0.2">
      <c r="A6" s="187">
        <f>A5+0.1</f>
        <v>6.2999999999999989</v>
      </c>
      <c r="B6" s="43" t="s">
        <v>176</v>
      </c>
      <c r="C6" s="186"/>
      <c r="D6" s="192"/>
      <c r="E6" s="321"/>
      <c r="F6" s="188"/>
      <c r="G6" s="185"/>
      <c r="H6" s="192"/>
      <c r="I6" s="185"/>
      <c r="J6" s="195"/>
      <c r="K6" s="185"/>
      <c r="L6" s="192"/>
      <c r="M6" s="114"/>
    </row>
    <row r="7" spans="1:17" ht="84" customHeight="1" x14ac:dyDescent="0.2">
      <c r="A7" s="313">
        <f t="shared" ref="A7:A8" si="0">A6+0.1</f>
        <v>6.3999999999999986</v>
      </c>
      <c r="B7" s="43" t="s">
        <v>176</v>
      </c>
      <c r="C7" s="312"/>
      <c r="D7" s="192"/>
      <c r="E7" s="321"/>
      <c r="F7" s="188"/>
      <c r="G7" s="311"/>
      <c r="H7" s="192"/>
      <c r="I7" s="311"/>
      <c r="J7" s="195"/>
      <c r="K7" s="311"/>
      <c r="L7" s="192"/>
      <c r="M7" s="114"/>
    </row>
    <row r="8" spans="1:17" ht="84" customHeight="1" x14ac:dyDescent="0.2">
      <c r="A8" s="313">
        <f t="shared" si="0"/>
        <v>6.4999999999999982</v>
      </c>
      <c r="B8" s="43" t="s">
        <v>176</v>
      </c>
      <c r="C8" s="186"/>
      <c r="D8" s="192"/>
      <c r="E8" s="321"/>
      <c r="F8" s="188"/>
      <c r="G8" s="185"/>
      <c r="H8" s="192"/>
      <c r="I8" s="185"/>
      <c r="J8" s="195"/>
      <c r="K8" s="185"/>
      <c r="L8" s="192"/>
      <c r="M8" s="114"/>
    </row>
    <row r="9" spans="1:17" ht="84" customHeight="1" thickBot="1" x14ac:dyDescent="0.25">
      <c r="A9" s="231">
        <f>A8+0.1</f>
        <v>6.5999999999999979</v>
      </c>
      <c r="B9" s="116" t="s">
        <v>176</v>
      </c>
      <c r="C9" s="218"/>
      <c r="D9" s="237"/>
      <c r="E9" s="322"/>
      <c r="F9" s="236"/>
      <c r="G9" s="217"/>
      <c r="H9" s="237"/>
      <c r="I9" s="217"/>
      <c r="J9" s="238"/>
      <c r="K9" s="217"/>
      <c r="L9" s="237"/>
      <c r="M9" s="114"/>
    </row>
    <row r="10" spans="1:17" ht="84" customHeight="1" thickBot="1" x14ac:dyDescent="0.25">
      <c r="A10" s="231">
        <f>A9+0.1</f>
        <v>6.6999999999999975</v>
      </c>
      <c r="B10" s="116" t="s">
        <v>176</v>
      </c>
      <c r="C10" s="319"/>
      <c r="D10" s="237"/>
      <c r="E10" s="322"/>
      <c r="F10" s="236"/>
      <c r="G10" s="317"/>
      <c r="H10" s="237"/>
      <c r="I10" s="317"/>
      <c r="J10" s="238"/>
      <c r="K10" s="317"/>
      <c r="L10" s="237"/>
      <c r="M10" s="114"/>
    </row>
    <row r="11" spans="1:17" ht="84" customHeight="1" thickBot="1" x14ac:dyDescent="0.25">
      <c r="A11" s="231">
        <f>A10+0.1</f>
        <v>6.7999999999999972</v>
      </c>
      <c r="B11" s="116" t="s">
        <v>176</v>
      </c>
      <c r="C11" s="319"/>
      <c r="D11" s="237"/>
      <c r="E11" s="322"/>
      <c r="F11" s="236"/>
      <c r="G11" s="317"/>
      <c r="H11" s="237"/>
      <c r="I11" s="317"/>
      <c r="J11" s="238"/>
      <c r="K11" s="317"/>
      <c r="L11" s="237"/>
      <c r="M11" s="114"/>
    </row>
  </sheetData>
  <phoneticPr fontId="4" type="noConversion"/>
  <pageMargins left="0.78740157480314965" right="0.59055118110236227" top="0.78740157480314965" bottom="0.58391666666666664" header="0.31496062992125984" footer="0.31496062992125984"/>
  <pageSetup paperSize="9" scale="65" fitToHeight="0" orientation="landscape" r:id="rId1"/>
  <headerFooter>
    <oddFooter>&amp;CSeite &amp;P</oddFooter>
  </headerFooter>
  <colBreaks count="1" manualBreakCount="1">
    <brk id="12" max="1048575" man="1"/>
  </colBreak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O49"/>
  <sheetViews>
    <sheetView zoomScale="115" zoomScaleNormal="115" zoomScaleSheetLayoutView="100" zoomScalePageLayoutView="115" workbookViewId="0">
      <selection activeCell="N19" sqref="N19"/>
    </sheetView>
  </sheetViews>
  <sheetFormatPr baseColWidth="10" defaultColWidth="11.453125" defaultRowHeight="12.5" x14ac:dyDescent="0.25"/>
  <cols>
    <col min="1" max="1" width="4.453125" style="2" customWidth="1"/>
    <col min="2" max="2" width="12.453125" style="2" customWidth="1"/>
    <col min="3" max="13" width="8.453125" style="2" customWidth="1"/>
    <col min="14" max="14" width="10.453125" style="2" customWidth="1"/>
    <col min="15" max="15" width="12.453125" style="2" customWidth="1"/>
    <col min="16" max="16384" width="11.453125" style="2"/>
  </cols>
  <sheetData>
    <row r="1" spans="1:15" ht="24" customHeight="1" thickBot="1" x14ac:dyDescent="0.4">
      <c r="A1" s="119" t="e">
        <f>#REF!</f>
        <v>#REF!</v>
      </c>
      <c r="B1" s="120"/>
      <c r="C1" s="121"/>
      <c r="D1" s="121"/>
      <c r="E1" s="121"/>
      <c r="F1" s="121"/>
      <c r="G1" s="121"/>
      <c r="H1" s="121"/>
      <c r="I1" s="121"/>
      <c r="J1" s="121"/>
      <c r="K1" s="121"/>
      <c r="L1" s="120"/>
      <c r="M1" s="120"/>
      <c r="N1" s="123" t="e">
        <f>#REF!</f>
        <v>#REF!</v>
      </c>
      <c r="O1" s="3"/>
    </row>
    <row r="2" spans="1:15" ht="27" customHeight="1" x14ac:dyDescent="0.25">
      <c r="A2" s="371"/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14"/>
    </row>
    <row r="3" spans="1:15" ht="24" customHeight="1" x14ac:dyDescent="0.25">
      <c r="A3" s="451" t="s">
        <v>81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14"/>
    </row>
    <row r="4" spans="1:15" ht="23.25" customHeight="1" x14ac:dyDescent="0.25">
      <c r="A4" s="451" t="s">
        <v>82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14"/>
    </row>
    <row r="5" spans="1:15" ht="25.5" customHeight="1" x14ac:dyDescent="0.25">
      <c r="A5" s="451" t="s">
        <v>66</v>
      </c>
      <c r="B5" s="451"/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  <c r="O5" s="14"/>
    </row>
    <row r="6" spans="1:15" ht="19.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15" t="s">
        <v>0</v>
      </c>
      <c r="O6" s="7"/>
    </row>
    <row r="7" spans="1:15" s="111" customFormat="1" ht="18.75" customHeight="1" x14ac:dyDescent="0.3">
      <c r="A7" s="109" t="str">
        <f>PITCHING!A1</f>
        <v>PITCHING</v>
      </c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>
        <v>3</v>
      </c>
      <c r="O7" s="110"/>
    </row>
    <row r="8" spans="1:15" s="111" customFormat="1" ht="23.25" customHeight="1" x14ac:dyDescent="0.3">
      <c r="A8" s="370" t="str">
        <f>'PERSON (1)'!A1</f>
        <v>1. PERSON</v>
      </c>
      <c r="B8" s="370"/>
      <c r="C8" s="370"/>
      <c r="D8" s="370"/>
      <c r="E8" s="110"/>
      <c r="F8" s="110"/>
      <c r="G8" s="110"/>
      <c r="H8" s="110"/>
      <c r="I8" s="110"/>
      <c r="J8" s="110"/>
      <c r="K8" s="110"/>
      <c r="L8" s="110"/>
      <c r="M8" s="110"/>
      <c r="N8" s="110">
        <v>4</v>
      </c>
      <c r="O8" s="110"/>
    </row>
    <row r="9" spans="1:15" s="111" customFormat="1" ht="21.75" customHeight="1" x14ac:dyDescent="0.3">
      <c r="A9" s="370" t="str">
        <f>'PRODUKT (2)'!A1</f>
        <v>2. PRODUKT</v>
      </c>
      <c r="B9" s="370"/>
      <c r="C9" s="370"/>
      <c r="D9" s="370"/>
      <c r="E9" s="110"/>
      <c r="F9" s="110"/>
      <c r="G9" s="110"/>
      <c r="H9" s="110"/>
      <c r="I9" s="110"/>
      <c r="J9" s="110"/>
      <c r="K9" s="110"/>
      <c r="L9" s="110"/>
      <c r="M9" s="110"/>
      <c r="N9" s="110">
        <v>5</v>
      </c>
      <c r="O9" s="110"/>
    </row>
    <row r="10" spans="1:15" s="111" customFormat="1" ht="21.75" customHeight="1" x14ac:dyDescent="0.3">
      <c r="A10" s="370" t="s">
        <v>88</v>
      </c>
      <c r="B10" s="370"/>
      <c r="C10" s="370"/>
      <c r="D10" s="370"/>
      <c r="E10" s="110"/>
      <c r="F10" s="110"/>
      <c r="G10" s="110"/>
      <c r="H10" s="110"/>
      <c r="I10" s="110"/>
      <c r="J10" s="110"/>
      <c r="K10" s="110"/>
      <c r="L10" s="110"/>
      <c r="M10" s="110"/>
      <c r="N10" s="110">
        <v>6</v>
      </c>
      <c r="O10" s="110"/>
    </row>
    <row r="11" spans="1:15" s="111" customFormat="1" ht="21.75" customHeight="1" x14ac:dyDescent="0.3">
      <c r="A11" s="370" t="s">
        <v>89</v>
      </c>
      <c r="B11" s="370"/>
      <c r="C11" s="370"/>
      <c r="D11" s="370"/>
      <c r="E11" s="110"/>
      <c r="F11" s="110"/>
      <c r="G11" s="110"/>
      <c r="H11" s="110"/>
      <c r="I11" s="110"/>
      <c r="J11" s="110"/>
      <c r="K11" s="110"/>
      <c r="L11" s="110"/>
      <c r="M11" s="110"/>
      <c r="N11" s="110">
        <v>7</v>
      </c>
      <c r="O11" s="110"/>
    </row>
    <row r="12" spans="1:15" s="111" customFormat="1" ht="21.75" customHeight="1" x14ac:dyDescent="0.3">
      <c r="A12" s="109" t="str">
        <f>'FIN5'!C1</f>
        <v>5. FINANZEN</v>
      </c>
      <c r="B12" s="109"/>
      <c r="C12" s="109"/>
      <c r="D12" s="109"/>
      <c r="E12" s="110"/>
      <c r="F12" s="110"/>
      <c r="G12" s="110"/>
      <c r="H12" s="110"/>
      <c r="I12" s="110"/>
      <c r="J12" s="110"/>
      <c r="K12" s="110"/>
      <c r="L12" s="110"/>
      <c r="M12" s="110"/>
      <c r="N12" s="110">
        <v>8</v>
      </c>
      <c r="O12" s="110"/>
    </row>
    <row r="13" spans="1:15" s="111" customFormat="1" ht="21.75" customHeight="1" x14ac:dyDescent="0.3">
      <c r="A13" s="370" t="str">
        <f>'RESS (6)'!A1</f>
        <v>6. RESSOURCEN</v>
      </c>
      <c r="B13" s="370"/>
      <c r="C13" s="370"/>
      <c r="D13" s="370"/>
      <c r="E13" s="110"/>
      <c r="F13" s="110"/>
      <c r="G13" s="110"/>
      <c r="H13" s="110"/>
      <c r="I13" s="110"/>
      <c r="J13" s="110"/>
      <c r="K13" s="110"/>
      <c r="L13" s="110"/>
      <c r="M13" s="110"/>
      <c r="N13" s="110">
        <v>9</v>
      </c>
      <c r="O13" s="110"/>
    </row>
    <row r="14" spans="1:15" s="126" customFormat="1" ht="33" customHeight="1" x14ac:dyDescent="0.3">
      <c r="A14" s="112" t="str">
        <f>'ERFOLGS-RECH'!A1</f>
        <v>8. PLAN-ERFOLGSRECHNUNG</v>
      </c>
      <c r="C14" s="112"/>
      <c r="D14" s="112"/>
      <c r="E14" s="112"/>
      <c r="F14" s="112"/>
      <c r="G14" s="112"/>
      <c r="H14" s="112"/>
      <c r="I14" s="110"/>
      <c r="J14" s="110"/>
      <c r="K14" s="110"/>
      <c r="L14" s="110"/>
      <c r="M14" s="110"/>
      <c r="N14" s="110">
        <v>11</v>
      </c>
      <c r="O14" s="110"/>
    </row>
    <row r="15" spans="1:15" s="126" customFormat="1" ht="16.5" customHeight="1" x14ac:dyDescent="0.3">
      <c r="A15" s="112" t="e">
        <f>#REF!</f>
        <v>#REF!</v>
      </c>
      <c r="C15" s="112"/>
      <c r="D15" s="112"/>
      <c r="E15" s="112"/>
      <c r="F15" s="112"/>
      <c r="G15" s="112"/>
      <c r="H15" s="112"/>
      <c r="I15" s="110"/>
      <c r="J15" s="110"/>
      <c r="K15" s="110"/>
      <c r="L15" s="110"/>
      <c r="M15" s="110"/>
      <c r="N15" s="110">
        <v>12</v>
      </c>
      <c r="O15" s="110"/>
    </row>
    <row r="16" spans="1:15" s="126" customFormat="1" ht="16.5" customHeight="1" x14ac:dyDescent="0.3">
      <c r="A16" s="112" t="e">
        <f>#REF!</f>
        <v>#REF!</v>
      </c>
      <c r="C16" s="112"/>
      <c r="D16" s="112"/>
      <c r="E16" s="110"/>
      <c r="F16" s="110"/>
      <c r="G16" s="110"/>
      <c r="H16" s="110"/>
      <c r="I16" s="110"/>
      <c r="J16" s="110"/>
      <c r="K16" s="110"/>
      <c r="L16" s="110"/>
      <c r="M16" s="110"/>
      <c r="N16" s="110">
        <v>13</v>
      </c>
      <c r="O16" s="110"/>
    </row>
    <row r="17" spans="1:15" s="126" customFormat="1" ht="16.5" customHeight="1" x14ac:dyDescent="0.3">
      <c r="A17" s="112" t="e">
        <f>#REF!</f>
        <v>#REF!</v>
      </c>
      <c r="C17" s="112"/>
      <c r="D17" s="112"/>
      <c r="E17" s="110"/>
      <c r="F17" s="110"/>
      <c r="G17" s="110"/>
      <c r="H17" s="110"/>
      <c r="I17" s="110"/>
      <c r="J17" s="110"/>
      <c r="K17" s="110"/>
      <c r="L17" s="110"/>
      <c r="M17" s="110"/>
      <c r="N17" s="110">
        <v>14</v>
      </c>
      <c r="O17" s="110"/>
    </row>
    <row r="18" spans="1:15" s="126" customFormat="1" ht="16.5" customHeight="1" x14ac:dyDescent="0.3">
      <c r="A18" s="112" t="e">
        <f>#REF!</f>
        <v>#REF!</v>
      </c>
      <c r="C18" s="112"/>
      <c r="D18" s="112"/>
      <c r="E18" s="110"/>
      <c r="F18" s="110"/>
      <c r="G18" s="110"/>
      <c r="H18" s="110"/>
      <c r="I18" s="110"/>
      <c r="J18" s="110"/>
      <c r="K18" s="110"/>
      <c r="L18" s="110"/>
      <c r="M18" s="110"/>
      <c r="N18" s="110">
        <v>15</v>
      </c>
      <c r="O18" s="110"/>
    </row>
    <row r="19" spans="1:15" ht="18" customHeight="1" x14ac:dyDescent="0.25">
      <c r="A19" s="8"/>
      <c r="B19" s="107"/>
      <c r="C19" s="8"/>
      <c r="D19" s="8"/>
      <c r="E19" s="6"/>
      <c r="F19" s="6"/>
      <c r="G19" s="6"/>
      <c r="H19" s="6"/>
      <c r="I19" s="6"/>
      <c r="J19" s="6"/>
      <c r="K19" s="6"/>
      <c r="L19" s="6"/>
      <c r="M19" s="6"/>
      <c r="N19" s="108"/>
      <c r="O19" s="6"/>
    </row>
    <row r="20" spans="1:15" ht="16.5" customHeight="1" x14ac:dyDescent="0.25">
      <c r="A20" s="46" t="s">
        <v>62</v>
      </c>
      <c r="B20" s="107"/>
      <c r="C20" s="113" t="s">
        <v>63</v>
      </c>
      <c r="D20" s="113"/>
      <c r="E20" s="114"/>
      <c r="F20" s="6"/>
      <c r="G20" s="6"/>
      <c r="H20" s="6"/>
      <c r="I20" s="6"/>
      <c r="J20" s="6"/>
      <c r="K20" s="6"/>
      <c r="L20" s="6"/>
      <c r="M20" s="6"/>
      <c r="N20" s="108"/>
      <c r="O20" s="6"/>
    </row>
    <row r="21" spans="1:15" ht="15.75" customHeight="1" x14ac:dyDescent="0.25">
      <c r="A21" s="107"/>
      <c r="B21" s="107" t="s">
        <v>60</v>
      </c>
      <c r="C21" s="8"/>
      <c r="D21" s="8"/>
      <c r="E21" s="6"/>
      <c r="F21" s="6"/>
      <c r="G21" s="6"/>
      <c r="H21" s="6"/>
      <c r="I21" s="6"/>
      <c r="J21" s="6"/>
      <c r="K21" s="6"/>
      <c r="L21" s="6"/>
      <c r="M21" s="6"/>
      <c r="N21" s="108"/>
      <c r="O21" s="6"/>
    </row>
    <row r="22" spans="1:15" ht="15.75" customHeight="1" x14ac:dyDescent="0.25">
      <c r="A22" s="107"/>
      <c r="B22" s="107" t="s">
        <v>87</v>
      </c>
      <c r="C22" s="8"/>
      <c r="D22" s="8"/>
      <c r="E22" s="6"/>
      <c r="F22" s="6"/>
      <c r="G22" s="6"/>
      <c r="H22" s="6"/>
      <c r="I22" s="6"/>
      <c r="J22" s="6"/>
      <c r="K22" s="6"/>
      <c r="L22" s="6"/>
      <c r="M22" s="6"/>
      <c r="N22" s="108"/>
      <c r="O22" s="6"/>
    </row>
    <row r="23" spans="1:15" ht="15.75" customHeight="1" x14ac:dyDescent="0.25">
      <c r="A23" s="107"/>
      <c r="B23" s="107" t="s">
        <v>83</v>
      </c>
      <c r="C23" s="8"/>
      <c r="D23" s="8"/>
      <c r="E23" s="6"/>
      <c r="F23" s="6"/>
      <c r="G23" s="6"/>
      <c r="H23" s="6"/>
      <c r="I23" s="6"/>
      <c r="J23" s="6"/>
      <c r="K23" s="6"/>
      <c r="L23" s="6"/>
      <c r="M23" s="6"/>
      <c r="N23" s="108"/>
      <c r="O23" s="6"/>
    </row>
    <row r="24" spans="1:15" ht="15.75" customHeight="1" x14ac:dyDescent="0.25">
      <c r="A24" s="107"/>
      <c r="B24" s="452" t="s">
        <v>61</v>
      </c>
      <c r="C24" s="452"/>
      <c r="D24" s="452"/>
      <c r="E24" s="452"/>
      <c r="F24" s="452"/>
      <c r="G24" s="452"/>
      <c r="H24" s="452"/>
      <c r="I24" s="452"/>
      <c r="J24" s="452"/>
      <c r="K24" s="452"/>
      <c r="L24" s="452"/>
      <c r="M24" s="452"/>
      <c r="N24" s="452"/>
      <c r="O24" s="6"/>
    </row>
    <row r="25" spans="1:15" ht="25.5" customHeight="1" thickBot="1" x14ac:dyDescent="0.3">
      <c r="A25" s="372"/>
      <c r="B25" s="450"/>
      <c r="C25" s="450"/>
      <c r="D25" s="450"/>
      <c r="E25" s="450"/>
      <c r="F25" s="450"/>
      <c r="G25" s="450"/>
      <c r="H25" s="450"/>
      <c r="I25" s="450"/>
      <c r="J25" s="450"/>
      <c r="K25" s="450"/>
      <c r="L25" s="450"/>
      <c r="M25" s="450"/>
      <c r="N25" s="122"/>
      <c r="O25" s="6"/>
    </row>
    <row r="26" spans="1:15" ht="30" customHeight="1" x14ac:dyDescent="0.25">
      <c r="A26" s="369" t="s">
        <v>84</v>
      </c>
      <c r="B26" s="369"/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369"/>
      <c r="N26" s="369"/>
      <c r="O26" s="106"/>
    </row>
    <row r="49" spans="1:10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</row>
  </sheetData>
  <mergeCells count="12">
    <mergeCell ref="A2:N2"/>
    <mergeCell ref="A5:N5"/>
    <mergeCell ref="A11:D11"/>
    <mergeCell ref="A8:D8"/>
    <mergeCell ref="A9:D9"/>
    <mergeCell ref="A25:M25"/>
    <mergeCell ref="A3:N3"/>
    <mergeCell ref="A4:N4"/>
    <mergeCell ref="B24:N24"/>
    <mergeCell ref="A26:N26"/>
    <mergeCell ref="A10:D10"/>
    <mergeCell ref="A13:D13"/>
  </mergeCells>
  <phoneticPr fontId="4" type="noConversion"/>
  <pageMargins left="0.78740157480314965" right="0.59055118110236227" top="0.78740157480314965" bottom="0.36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Q41"/>
  <sheetViews>
    <sheetView zoomScaleSheetLayoutView="100" workbookViewId="0">
      <selection activeCell="F26" sqref="F26"/>
    </sheetView>
  </sheetViews>
  <sheetFormatPr baseColWidth="10" defaultColWidth="11.453125" defaultRowHeight="10" x14ac:dyDescent="0.2"/>
  <cols>
    <col min="1" max="1" width="4.453125" style="10" customWidth="1"/>
    <col min="2" max="2" width="12.453125" style="4" customWidth="1"/>
    <col min="3" max="3" width="1.453125" style="10" customWidth="1"/>
    <col min="4" max="4" width="15.81640625" style="4" customWidth="1"/>
    <col min="5" max="5" width="1.453125" style="10" customWidth="1"/>
    <col min="6" max="11" width="11.453125" style="4"/>
    <col min="12" max="12" width="11" style="4" customWidth="1"/>
    <col min="13" max="13" width="1.453125" style="10" customWidth="1"/>
    <col min="14" max="14" width="18.453125" style="4" customWidth="1"/>
    <col min="15" max="43" width="11.453125" style="10"/>
    <col min="44" max="16384" width="11.453125" style="4"/>
  </cols>
  <sheetData>
    <row r="1" spans="1:43" ht="15.75" customHeight="1" x14ac:dyDescent="0.35">
      <c r="A1" s="98" t="s">
        <v>86</v>
      </c>
      <c r="B1" s="10"/>
      <c r="D1" s="10"/>
      <c r="F1" s="10"/>
      <c r="G1" s="10"/>
      <c r="H1" s="10"/>
      <c r="I1" s="10"/>
      <c r="J1" s="10"/>
      <c r="K1" s="10"/>
      <c r="L1" s="10"/>
      <c r="N1" s="124" t="e">
        <f>#REF!</f>
        <v>#REF!</v>
      </c>
    </row>
    <row r="2" spans="1:43" ht="16.5" customHeight="1" thickBo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43" s="26" customFormat="1" ht="19.5" customHeight="1" x14ac:dyDescent="0.25">
      <c r="A3" s="25"/>
      <c r="B3" s="25" t="s">
        <v>8</v>
      </c>
      <c r="C3" s="25"/>
      <c r="D3" s="25" t="s">
        <v>6</v>
      </c>
      <c r="E3" s="25"/>
      <c r="F3" s="25" t="s">
        <v>7</v>
      </c>
      <c r="G3" s="25"/>
      <c r="H3" s="25"/>
      <c r="I3" s="25"/>
      <c r="J3" s="25"/>
      <c r="K3" s="25"/>
      <c r="L3" s="25"/>
      <c r="M3" s="25"/>
      <c r="N3" s="44" t="s">
        <v>37</v>
      </c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</row>
    <row r="4" spans="1:43" ht="45" customHeight="1" x14ac:dyDescent="0.2">
      <c r="A4" s="20"/>
      <c r="B4" s="56" t="s">
        <v>36</v>
      </c>
      <c r="C4" s="23"/>
      <c r="D4" s="32" t="s">
        <v>67</v>
      </c>
      <c r="E4" s="30"/>
      <c r="F4" s="454" t="e">
        <f>#REF!</f>
        <v>#REF!</v>
      </c>
      <c r="G4" s="454"/>
      <c r="H4" s="454"/>
      <c r="I4" s="454"/>
      <c r="J4" s="454"/>
      <c r="K4" s="454"/>
      <c r="L4" s="454"/>
      <c r="M4" s="31"/>
      <c r="N4" s="22"/>
    </row>
    <row r="5" spans="1:43" ht="45" customHeight="1" x14ac:dyDescent="0.2">
      <c r="A5" s="19"/>
      <c r="B5" s="57" t="s">
        <v>23</v>
      </c>
      <c r="C5" s="23"/>
      <c r="D5" s="30" t="s">
        <v>24</v>
      </c>
      <c r="E5" s="30"/>
      <c r="F5" s="455"/>
      <c r="G5" s="455"/>
      <c r="H5" s="455"/>
      <c r="I5" s="455"/>
      <c r="J5" s="455"/>
      <c r="K5" s="455"/>
      <c r="L5" s="455"/>
      <c r="M5" s="31"/>
      <c r="N5" s="31"/>
    </row>
    <row r="6" spans="1:43" ht="45" customHeight="1" x14ac:dyDescent="0.2">
      <c r="A6" s="18"/>
      <c r="B6" s="58" t="s">
        <v>9</v>
      </c>
      <c r="C6" s="23"/>
      <c r="D6" s="34" t="s">
        <v>10</v>
      </c>
      <c r="E6" s="30"/>
      <c r="F6" s="456"/>
      <c r="G6" s="456"/>
      <c r="H6" s="456"/>
      <c r="I6" s="456"/>
      <c r="J6" s="456"/>
      <c r="K6" s="456"/>
      <c r="L6" s="456"/>
      <c r="M6" s="31"/>
      <c r="N6" s="35"/>
    </row>
    <row r="7" spans="1:43" ht="81.75" customHeight="1" x14ac:dyDescent="0.2">
      <c r="A7" s="18"/>
      <c r="B7" s="59" t="s">
        <v>26</v>
      </c>
      <c r="C7" s="23"/>
      <c r="D7" s="34" t="s">
        <v>68</v>
      </c>
      <c r="E7" s="30"/>
      <c r="F7" s="456"/>
      <c r="G7" s="456"/>
      <c r="H7" s="456"/>
      <c r="I7" s="456"/>
      <c r="J7" s="456"/>
      <c r="K7" s="456"/>
      <c r="L7" s="456"/>
      <c r="M7" s="31"/>
      <c r="N7" s="35"/>
    </row>
    <row r="8" spans="1:43" ht="20.25" customHeight="1" x14ac:dyDescent="0.2">
      <c r="A8" s="464"/>
      <c r="B8" s="378" t="s">
        <v>27</v>
      </c>
      <c r="C8" s="23"/>
      <c r="D8" s="381" t="s">
        <v>52</v>
      </c>
      <c r="E8" s="30"/>
      <c r="F8" s="457"/>
      <c r="G8" s="458"/>
      <c r="H8" s="100" t="s">
        <v>47</v>
      </c>
      <c r="I8" s="100" t="s">
        <v>47</v>
      </c>
      <c r="J8" s="100" t="s">
        <v>47</v>
      </c>
      <c r="K8" s="100" t="s">
        <v>47</v>
      </c>
      <c r="L8" s="100" t="s">
        <v>59</v>
      </c>
      <c r="M8" s="31"/>
      <c r="N8" s="55"/>
    </row>
    <row r="9" spans="1:43" ht="14.25" customHeight="1" x14ac:dyDescent="0.2">
      <c r="A9" s="465"/>
      <c r="B9" s="379"/>
      <c r="C9" s="23"/>
      <c r="D9" s="382"/>
      <c r="E9" s="30"/>
      <c r="F9" s="373" t="s">
        <v>49</v>
      </c>
      <c r="G9" s="453"/>
      <c r="H9" s="102"/>
      <c r="I9" s="103"/>
      <c r="J9" s="103"/>
      <c r="K9" s="103"/>
      <c r="L9" s="103"/>
      <c r="M9" s="31"/>
      <c r="N9" s="54"/>
    </row>
    <row r="10" spans="1:43" ht="14.25" customHeight="1" x14ac:dyDescent="0.2">
      <c r="A10" s="465"/>
      <c r="B10" s="379"/>
      <c r="C10" s="23"/>
      <c r="D10" s="382"/>
      <c r="E10" s="30"/>
      <c r="F10" s="373" t="s">
        <v>48</v>
      </c>
      <c r="G10" s="453"/>
      <c r="H10" s="102"/>
      <c r="I10" s="103"/>
      <c r="J10" s="103"/>
      <c r="K10" s="103"/>
      <c r="L10" s="103"/>
      <c r="M10" s="31"/>
      <c r="N10" s="54"/>
    </row>
    <row r="11" spans="1:43" ht="14.25" customHeight="1" x14ac:dyDescent="0.2">
      <c r="A11" s="465"/>
      <c r="B11" s="379"/>
      <c r="C11" s="23"/>
      <c r="D11" s="382"/>
      <c r="E11" s="30"/>
      <c r="F11" s="373" t="s">
        <v>50</v>
      </c>
      <c r="G11" s="453"/>
      <c r="H11" s="102"/>
      <c r="I11" s="103"/>
      <c r="J11" s="103"/>
      <c r="K11" s="103"/>
      <c r="L11" s="103"/>
      <c r="M11" s="31"/>
      <c r="N11" s="54"/>
    </row>
    <row r="12" spans="1:43" ht="14.25" customHeight="1" x14ac:dyDescent="0.2">
      <c r="A12" s="465"/>
      <c r="B12" s="379"/>
      <c r="C12" s="23"/>
      <c r="D12" s="382"/>
      <c r="E12" s="30"/>
      <c r="F12" s="406" t="s">
        <v>51</v>
      </c>
      <c r="G12" s="422"/>
      <c r="H12" s="102"/>
      <c r="I12" s="103"/>
      <c r="J12" s="103"/>
      <c r="K12" s="103"/>
      <c r="L12" s="103"/>
      <c r="M12" s="31"/>
      <c r="N12" s="55"/>
    </row>
    <row r="13" spans="1:43" ht="14.25" customHeight="1" x14ac:dyDescent="0.2">
      <c r="A13" s="468"/>
      <c r="B13" s="463"/>
      <c r="C13" s="23"/>
      <c r="D13" s="384"/>
      <c r="E13" s="30"/>
      <c r="F13" s="406" t="s">
        <v>51</v>
      </c>
      <c r="G13" s="422"/>
      <c r="H13" s="104"/>
      <c r="I13" s="105"/>
      <c r="J13" s="105"/>
      <c r="K13" s="105"/>
      <c r="L13" s="105"/>
      <c r="M13" s="31"/>
      <c r="N13" s="53"/>
    </row>
    <row r="14" spans="1:43" ht="48.75" customHeight="1" x14ac:dyDescent="0.2">
      <c r="A14" s="20"/>
      <c r="B14" s="56" t="s">
        <v>25</v>
      </c>
      <c r="C14" s="23"/>
      <c r="D14" s="32" t="s">
        <v>69</v>
      </c>
      <c r="E14" s="30"/>
      <c r="F14" s="462"/>
      <c r="G14" s="462"/>
      <c r="H14" s="462"/>
      <c r="I14" s="462"/>
      <c r="J14" s="462"/>
      <c r="K14" s="462"/>
      <c r="L14" s="462"/>
      <c r="M14" s="31"/>
      <c r="N14" s="22"/>
    </row>
    <row r="15" spans="1:43" ht="27" customHeight="1" x14ac:dyDescent="0.2">
      <c r="A15" s="464"/>
      <c r="B15" s="385" t="s">
        <v>45</v>
      </c>
      <c r="C15" s="23"/>
      <c r="D15" s="381" t="s">
        <v>70</v>
      </c>
      <c r="E15" s="30"/>
      <c r="F15" s="373" t="s">
        <v>45</v>
      </c>
      <c r="G15" s="373"/>
      <c r="H15" s="453"/>
      <c r="I15" s="467" t="s">
        <v>46</v>
      </c>
      <c r="J15" s="453"/>
      <c r="K15" s="101" t="s">
        <v>53</v>
      </c>
      <c r="L15" s="101" t="s">
        <v>54</v>
      </c>
      <c r="M15" s="31"/>
      <c r="N15" s="35"/>
    </row>
    <row r="16" spans="1:43" ht="20.25" customHeight="1" x14ac:dyDescent="0.2">
      <c r="A16" s="465"/>
      <c r="B16" s="386"/>
      <c r="C16" s="23"/>
      <c r="D16" s="382"/>
      <c r="E16" s="30"/>
      <c r="F16" s="469"/>
      <c r="G16" s="470"/>
      <c r="H16" s="102"/>
      <c r="I16" s="103"/>
      <c r="J16" s="103"/>
      <c r="K16" s="103"/>
      <c r="L16" s="103"/>
      <c r="M16" s="31"/>
      <c r="N16" s="35"/>
    </row>
    <row r="17" spans="1:14" ht="20.25" customHeight="1" x14ac:dyDescent="0.2">
      <c r="A17" s="465"/>
      <c r="B17" s="386"/>
      <c r="C17" s="23"/>
      <c r="D17" s="382"/>
      <c r="E17" s="30"/>
      <c r="F17" s="469"/>
      <c r="G17" s="470"/>
      <c r="H17" s="102"/>
      <c r="I17" s="103"/>
      <c r="J17" s="103"/>
      <c r="K17" s="103"/>
      <c r="L17" s="103"/>
      <c r="M17" s="31"/>
      <c r="N17" s="35"/>
    </row>
    <row r="18" spans="1:14" ht="20.25" customHeight="1" thickBot="1" x14ac:dyDescent="0.25">
      <c r="A18" s="466"/>
      <c r="B18" s="403"/>
      <c r="C18" s="37"/>
      <c r="D18" s="383"/>
      <c r="E18" s="38"/>
      <c r="F18" s="459"/>
      <c r="G18" s="460"/>
      <c r="H18" s="117"/>
      <c r="I18" s="118"/>
      <c r="J18" s="118"/>
      <c r="K18" s="118"/>
      <c r="L18" s="118"/>
      <c r="M18" s="39"/>
      <c r="N18" s="29"/>
    </row>
    <row r="19" spans="1:14" ht="26.25" customHeight="1" x14ac:dyDescent="0.2">
      <c r="A19" s="11"/>
      <c r="B19" s="10"/>
      <c r="D19" s="10"/>
      <c r="F19" s="10"/>
      <c r="G19" s="10"/>
      <c r="H19" s="10"/>
      <c r="I19" s="10"/>
      <c r="J19" s="10"/>
      <c r="K19" s="10"/>
      <c r="L19" s="10"/>
      <c r="N19" s="10"/>
    </row>
    <row r="20" spans="1:14" ht="9.75" customHeight="1" x14ac:dyDescent="0.2">
      <c r="A20" s="377" t="s">
        <v>85</v>
      </c>
      <c r="B20" s="461"/>
      <c r="C20" s="461"/>
      <c r="D20" s="461"/>
      <c r="E20" s="461"/>
      <c r="F20" s="461"/>
      <c r="G20" s="461"/>
      <c r="H20" s="461"/>
      <c r="I20" s="461"/>
      <c r="J20" s="461"/>
      <c r="K20" s="461"/>
      <c r="L20" s="461"/>
      <c r="M20" s="461"/>
      <c r="N20" s="461"/>
    </row>
    <row r="41" spans="1:14" x14ac:dyDescent="0.2">
      <c r="A41" s="12"/>
      <c r="B41" s="13"/>
      <c r="C41" s="12"/>
      <c r="D41" s="13"/>
      <c r="E41" s="12"/>
      <c r="F41" s="13"/>
      <c r="G41" s="13"/>
      <c r="H41" s="13"/>
      <c r="I41" s="13"/>
      <c r="J41" s="13"/>
      <c r="K41" s="13"/>
      <c r="L41" s="13"/>
      <c r="M41" s="12"/>
      <c r="N41" s="13"/>
    </row>
  </sheetData>
  <mergeCells count="23">
    <mergeCell ref="F18:G18"/>
    <mergeCell ref="A20:N20"/>
    <mergeCell ref="F14:L14"/>
    <mergeCell ref="B8:B13"/>
    <mergeCell ref="D8:D13"/>
    <mergeCell ref="F11:G11"/>
    <mergeCell ref="F12:G12"/>
    <mergeCell ref="F13:G13"/>
    <mergeCell ref="A15:A18"/>
    <mergeCell ref="D15:D18"/>
    <mergeCell ref="I15:J15"/>
    <mergeCell ref="A8:A13"/>
    <mergeCell ref="F9:G9"/>
    <mergeCell ref="F16:G16"/>
    <mergeCell ref="F17:G17"/>
    <mergeCell ref="B15:B18"/>
    <mergeCell ref="F15:H15"/>
    <mergeCell ref="F4:L4"/>
    <mergeCell ref="F5:L5"/>
    <mergeCell ref="F6:L6"/>
    <mergeCell ref="F10:G10"/>
    <mergeCell ref="F7:L7"/>
    <mergeCell ref="F8:G8"/>
  </mergeCells>
  <phoneticPr fontId="24" type="noConversion"/>
  <pageMargins left="0.78740157480314965" right="0.59055118110236227" top="0.78740157480314965" bottom="0.35433070866141736" header="0.31496062992125984" footer="0.31496062992125984"/>
  <colBreaks count="1" manualBreakCount="1">
    <brk id="14" max="18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7"/>
  <sheetViews>
    <sheetView zoomScale="110" zoomScaleNormal="110" zoomScaleSheetLayoutView="100" zoomScalePageLayoutView="110" workbookViewId="0">
      <selection activeCell="D6" sqref="D6"/>
    </sheetView>
  </sheetViews>
  <sheetFormatPr baseColWidth="10" defaultColWidth="11.453125" defaultRowHeight="10" x14ac:dyDescent="0.2"/>
  <cols>
    <col min="1" max="1" width="4.453125" style="10" customWidth="1"/>
    <col min="2" max="2" width="12.453125" style="4" customWidth="1"/>
    <col min="3" max="3" width="1.453125" style="10" customWidth="1"/>
    <col min="4" max="4" width="15.81640625" style="4" customWidth="1"/>
    <col min="5" max="5" width="1.453125" style="10" customWidth="1"/>
    <col min="6" max="11" width="11.453125" style="4"/>
    <col min="12" max="12" width="11" style="4" customWidth="1"/>
    <col min="13" max="13" width="1.453125" style="10" customWidth="1"/>
    <col min="14" max="14" width="18.453125" style="4" customWidth="1"/>
    <col min="15" max="16384" width="11.453125" style="4"/>
  </cols>
  <sheetData>
    <row r="1" spans="1:15" ht="15.75" customHeight="1" x14ac:dyDescent="0.35">
      <c r="A1" s="98" t="s">
        <v>55</v>
      </c>
      <c r="B1" s="10"/>
      <c r="D1" s="10"/>
      <c r="F1" s="10"/>
      <c r="G1" s="10"/>
      <c r="H1" s="10"/>
      <c r="I1" s="10"/>
      <c r="J1" s="10"/>
      <c r="K1" s="10"/>
      <c r="L1" s="10"/>
      <c r="N1" s="124" t="e">
        <f>#REF!</f>
        <v>#REF!</v>
      </c>
    </row>
    <row r="2" spans="1:15" ht="16.5" customHeight="1" thickBo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5" s="26" customFormat="1" ht="19.5" customHeight="1" x14ac:dyDescent="0.25">
      <c r="A3" s="25"/>
      <c r="B3" s="25" t="s">
        <v>8</v>
      </c>
      <c r="C3" s="25"/>
      <c r="D3" s="25" t="s">
        <v>6</v>
      </c>
      <c r="E3" s="25"/>
      <c r="F3" s="25" t="s">
        <v>7</v>
      </c>
      <c r="G3" s="25"/>
      <c r="H3" s="25"/>
      <c r="I3" s="25"/>
      <c r="J3" s="25"/>
      <c r="K3" s="25"/>
      <c r="L3" s="25"/>
      <c r="M3" s="25"/>
      <c r="N3" s="44" t="s">
        <v>37</v>
      </c>
    </row>
    <row r="4" spans="1:15" ht="99.75" customHeight="1" x14ac:dyDescent="0.2">
      <c r="A4" s="20">
        <v>1.1000000000000001</v>
      </c>
      <c r="B4" s="43" t="s">
        <v>58</v>
      </c>
      <c r="C4" s="23"/>
      <c r="D4" s="32" t="s">
        <v>71</v>
      </c>
      <c r="E4" s="30"/>
      <c r="F4" s="462"/>
      <c r="G4" s="462"/>
      <c r="H4" s="462"/>
      <c r="I4" s="462"/>
      <c r="J4" s="462"/>
      <c r="K4" s="462"/>
      <c r="L4" s="462"/>
      <c r="M4" s="31"/>
      <c r="N4" s="22"/>
      <c r="O4" s="10"/>
    </row>
    <row r="5" spans="1:15" ht="99.75" customHeight="1" x14ac:dyDescent="0.2">
      <c r="A5" s="19">
        <f>A4+0.1</f>
        <v>1.2000000000000002</v>
      </c>
      <c r="B5" s="42" t="s">
        <v>104</v>
      </c>
      <c r="C5" s="23"/>
      <c r="D5" s="32" t="s">
        <v>105</v>
      </c>
      <c r="E5" s="30"/>
      <c r="F5" s="455"/>
      <c r="G5" s="455"/>
      <c r="H5" s="455"/>
      <c r="I5" s="455"/>
      <c r="J5" s="455"/>
      <c r="K5" s="455"/>
      <c r="L5" s="455"/>
      <c r="M5" s="31"/>
      <c r="N5" s="31"/>
      <c r="O5" s="10"/>
    </row>
    <row r="6" spans="1:15" ht="99.75" customHeight="1" x14ac:dyDescent="0.2">
      <c r="A6" s="18">
        <f>A5+0.1</f>
        <v>1.3000000000000003</v>
      </c>
      <c r="B6" s="43" t="s">
        <v>73</v>
      </c>
      <c r="C6" s="23"/>
      <c r="D6" s="32" t="s">
        <v>72</v>
      </c>
      <c r="E6" s="30"/>
      <c r="F6" s="455"/>
      <c r="G6" s="455"/>
      <c r="H6" s="455"/>
      <c r="I6" s="455"/>
      <c r="J6" s="455"/>
      <c r="K6" s="455"/>
      <c r="L6" s="455"/>
      <c r="M6" s="31"/>
      <c r="N6" s="35"/>
      <c r="O6" s="10"/>
    </row>
    <row r="7" spans="1:15" ht="99.75" customHeight="1" thickBot="1" x14ac:dyDescent="0.25">
      <c r="A7" s="27">
        <f>A6+0.1</f>
        <v>1.4000000000000004</v>
      </c>
      <c r="B7" s="28"/>
      <c r="C7" s="37"/>
      <c r="D7" s="38"/>
      <c r="E7" s="38"/>
      <c r="F7" s="471"/>
      <c r="G7" s="471"/>
      <c r="H7" s="471"/>
      <c r="I7" s="471"/>
      <c r="J7" s="471"/>
      <c r="K7" s="471"/>
      <c r="L7" s="471"/>
      <c r="M7" s="39"/>
      <c r="N7" s="29"/>
      <c r="O7" s="10"/>
    </row>
    <row r="8" spans="1:15" x14ac:dyDescent="0.2">
      <c r="A8" s="11"/>
      <c r="B8" s="10"/>
      <c r="D8" s="10"/>
      <c r="F8" s="10"/>
      <c r="G8" s="10"/>
      <c r="H8" s="10"/>
      <c r="I8" s="10"/>
      <c r="J8" s="10"/>
      <c r="K8" s="10"/>
      <c r="L8" s="10"/>
      <c r="N8" s="10"/>
      <c r="O8" s="10"/>
    </row>
    <row r="9" spans="1:15" ht="24.75" customHeight="1" x14ac:dyDescent="0.2">
      <c r="A9" s="377" t="s">
        <v>103</v>
      </c>
      <c r="B9" s="461"/>
      <c r="C9" s="461"/>
      <c r="D9" s="461"/>
      <c r="E9" s="461"/>
      <c r="F9" s="461"/>
      <c r="G9" s="461"/>
      <c r="H9" s="461"/>
      <c r="I9" s="461"/>
      <c r="J9" s="461"/>
      <c r="K9" s="461"/>
      <c r="L9" s="461"/>
      <c r="M9" s="461"/>
      <c r="N9" s="461"/>
    </row>
    <row r="37" spans="1:14" x14ac:dyDescent="0.2">
      <c r="A37" s="12"/>
      <c r="B37" s="13"/>
      <c r="C37" s="12"/>
      <c r="D37" s="13"/>
      <c r="E37" s="12"/>
      <c r="F37" s="13"/>
      <c r="G37" s="13"/>
      <c r="H37" s="13"/>
      <c r="I37" s="13"/>
      <c r="J37" s="13"/>
      <c r="K37" s="13"/>
      <c r="L37" s="13"/>
      <c r="M37" s="12"/>
      <c r="N37" s="13"/>
    </row>
  </sheetData>
  <mergeCells count="5">
    <mergeCell ref="A9:N9"/>
    <mergeCell ref="F4:L4"/>
    <mergeCell ref="F5:L5"/>
    <mergeCell ref="F6:L6"/>
    <mergeCell ref="F7:L7"/>
  </mergeCells>
  <phoneticPr fontId="24" type="noConversion"/>
  <pageMargins left="0.78740157480314965" right="0.59055118110236227" top="0.78740157480314965" bottom="0.35433070866141736" header="0.31496062992125984" footer="0.31496062992125984"/>
  <colBreaks count="1" manualBreakCount="1">
    <brk id="14" max="18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5"/>
  <dimension ref="A1:O37"/>
  <sheetViews>
    <sheetView zoomScaleSheetLayoutView="100" workbookViewId="0">
      <selection activeCell="A10" sqref="A10"/>
    </sheetView>
  </sheetViews>
  <sheetFormatPr baseColWidth="10" defaultColWidth="11.453125" defaultRowHeight="10" x14ac:dyDescent="0.2"/>
  <cols>
    <col min="1" max="1" width="4.453125" style="10" customWidth="1"/>
    <col min="2" max="2" width="12.453125" style="4" customWidth="1"/>
    <col min="3" max="3" width="1.453125" style="10" customWidth="1"/>
    <col min="4" max="4" width="15.81640625" style="4" customWidth="1"/>
    <col min="5" max="5" width="1.453125" style="10" customWidth="1"/>
    <col min="6" max="11" width="11.453125" style="4"/>
    <col min="12" max="12" width="11" style="4" customWidth="1"/>
    <col min="13" max="13" width="1.453125" style="10" customWidth="1"/>
    <col min="14" max="14" width="18.453125" style="4" customWidth="1"/>
    <col min="15" max="16384" width="11.453125" style="4"/>
  </cols>
  <sheetData>
    <row r="1" spans="1:15" ht="15.75" customHeight="1" x14ac:dyDescent="0.35">
      <c r="A1" s="98" t="s">
        <v>56</v>
      </c>
      <c r="B1" s="10"/>
      <c r="D1" s="10"/>
      <c r="F1" s="10"/>
      <c r="G1" s="10"/>
      <c r="H1" s="10"/>
      <c r="I1" s="10"/>
      <c r="J1" s="10"/>
      <c r="K1" s="10"/>
      <c r="L1" s="10"/>
      <c r="N1" s="124" t="e">
        <f>#REF!</f>
        <v>#REF!</v>
      </c>
    </row>
    <row r="2" spans="1:15" ht="16.5" customHeight="1" thickBo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5" s="26" customFormat="1" ht="19.5" customHeight="1" x14ac:dyDescent="0.25">
      <c r="A3" s="25"/>
      <c r="B3" s="25" t="s">
        <v>8</v>
      </c>
      <c r="C3" s="25"/>
      <c r="D3" s="25" t="s">
        <v>6</v>
      </c>
      <c r="E3" s="25"/>
      <c r="F3" s="25" t="s">
        <v>7</v>
      </c>
      <c r="G3" s="25"/>
      <c r="H3" s="25"/>
      <c r="I3" s="25"/>
      <c r="J3" s="25"/>
      <c r="K3" s="25"/>
      <c r="L3" s="25"/>
      <c r="M3" s="25"/>
      <c r="N3" s="44" t="s">
        <v>37</v>
      </c>
    </row>
    <row r="4" spans="1:15" ht="110.25" customHeight="1" x14ac:dyDescent="0.2">
      <c r="A4" s="20">
        <v>2.1</v>
      </c>
      <c r="B4" s="21" t="s">
        <v>11</v>
      </c>
      <c r="C4" s="23"/>
      <c r="D4" s="34" t="s">
        <v>74</v>
      </c>
      <c r="E4" s="30"/>
      <c r="F4" s="462"/>
      <c r="G4" s="462"/>
      <c r="H4" s="462"/>
      <c r="I4" s="462"/>
      <c r="J4" s="462"/>
      <c r="K4" s="462"/>
      <c r="L4" s="462"/>
      <c r="M4" s="31"/>
      <c r="N4" s="22"/>
      <c r="O4" s="10"/>
    </row>
    <row r="5" spans="1:15" ht="110.25" customHeight="1" x14ac:dyDescent="0.2">
      <c r="A5" s="19">
        <f>A4+0.1</f>
        <v>2.2000000000000002</v>
      </c>
      <c r="B5" s="42" t="s">
        <v>15</v>
      </c>
      <c r="C5" s="23"/>
      <c r="D5" s="34" t="s">
        <v>75</v>
      </c>
      <c r="E5" s="30"/>
      <c r="F5" s="455"/>
      <c r="G5" s="455"/>
      <c r="H5" s="455"/>
      <c r="I5" s="455"/>
      <c r="J5" s="455"/>
      <c r="K5" s="455"/>
      <c r="L5" s="455"/>
      <c r="M5" s="31"/>
      <c r="N5" s="31"/>
      <c r="O5" s="10"/>
    </row>
    <row r="6" spans="1:15" ht="110.25" customHeight="1" x14ac:dyDescent="0.2">
      <c r="A6" s="18">
        <f>A5+0.1</f>
        <v>2.3000000000000003</v>
      </c>
      <c r="B6" s="33"/>
      <c r="C6" s="23"/>
      <c r="D6" s="34"/>
      <c r="E6" s="30"/>
      <c r="F6" s="472"/>
      <c r="G6" s="472"/>
      <c r="H6" s="472"/>
      <c r="I6" s="472"/>
      <c r="J6" s="472"/>
      <c r="K6" s="472"/>
      <c r="L6" s="472"/>
      <c r="M6" s="31"/>
      <c r="N6" s="35"/>
      <c r="O6" s="10"/>
    </row>
    <row r="7" spans="1:15" ht="110.25" customHeight="1" thickBot="1" x14ac:dyDescent="0.25">
      <c r="A7" s="27">
        <f>A6+0.1</f>
        <v>2.4000000000000004</v>
      </c>
      <c r="B7" s="28"/>
      <c r="C7" s="37"/>
      <c r="D7" s="36"/>
      <c r="E7" s="38"/>
      <c r="F7" s="471"/>
      <c r="G7" s="471"/>
      <c r="H7" s="471"/>
      <c r="I7" s="471"/>
      <c r="J7" s="471"/>
      <c r="K7" s="471"/>
      <c r="L7" s="471"/>
      <c r="M7" s="39"/>
      <c r="N7" s="29"/>
      <c r="O7" s="10"/>
    </row>
    <row r="8" spans="1:15" x14ac:dyDescent="0.2">
      <c r="A8" s="11"/>
      <c r="B8" s="10"/>
      <c r="D8" s="10"/>
      <c r="F8" s="10"/>
      <c r="G8" s="10"/>
      <c r="H8" s="10"/>
      <c r="I8" s="10"/>
      <c r="J8" s="10"/>
      <c r="K8" s="10"/>
      <c r="L8" s="10"/>
      <c r="N8" s="10"/>
      <c r="O8" s="10"/>
    </row>
    <row r="9" spans="1:15" ht="24.75" customHeight="1" x14ac:dyDescent="0.2">
      <c r="A9" s="377" t="s">
        <v>92</v>
      </c>
      <c r="B9" s="461"/>
      <c r="C9" s="461"/>
      <c r="D9" s="461"/>
      <c r="E9" s="461"/>
      <c r="F9" s="461"/>
      <c r="G9" s="461"/>
      <c r="H9" s="461"/>
      <c r="I9" s="461"/>
      <c r="J9" s="461"/>
      <c r="K9" s="461"/>
      <c r="L9" s="461"/>
      <c r="M9" s="461"/>
      <c r="N9" s="461"/>
    </row>
    <row r="37" spans="1:14" x14ac:dyDescent="0.2">
      <c r="A37" s="12"/>
      <c r="B37" s="13"/>
      <c r="C37" s="12"/>
      <c r="D37" s="13"/>
      <c r="E37" s="12"/>
      <c r="F37" s="13"/>
      <c r="G37" s="13"/>
      <c r="H37" s="13"/>
      <c r="I37" s="13"/>
      <c r="J37" s="13"/>
      <c r="K37" s="13"/>
      <c r="L37" s="13"/>
      <c r="M37" s="12"/>
      <c r="N37" s="13"/>
    </row>
  </sheetData>
  <mergeCells count="5">
    <mergeCell ref="A9:N9"/>
    <mergeCell ref="F4:L4"/>
    <mergeCell ref="F5:L5"/>
    <mergeCell ref="F6:L6"/>
    <mergeCell ref="F7:L7"/>
  </mergeCells>
  <phoneticPr fontId="4" type="noConversion"/>
  <pageMargins left="0.78740157480314965" right="0.59055118110236227" top="0.78740157480314965" bottom="0.35433070866141736" header="0.31496062992125984" footer="0.31496062992125984"/>
  <colBreaks count="1" manualBreakCount="1">
    <brk id="14" max="18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9"/>
  <sheetViews>
    <sheetView zoomScaleSheetLayoutView="100" workbookViewId="0">
      <selection activeCell="F7" sqref="F7:L7"/>
    </sheetView>
  </sheetViews>
  <sheetFormatPr baseColWidth="10" defaultColWidth="11.453125" defaultRowHeight="10" x14ac:dyDescent="0.2"/>
  <cols>
    <col min="1" max="1" width="4.453125" style="10" customWidth="1"/>
    <col min="2" max="2" width="12.453125" style="4" customWidth="1"/>
    <col min="3" max="3" width="1.453125" style="10" customWidth="1"/>
    <col min="4" max="4" width="15.81640625" style="4" customWidth="1"/>
    <col min="5" max="5" width="1.453125" style="10" customWidth="1"/>
    <col min="6" max="11" width="11.453125" style="4"/>
    <col min="12" max="12" width="11" style="4" customWidth="1"/>
    <col min="13" max="13" width="1.453125" style="10" customWidth="1"/>
    <col min="14" max="14" width="18.453125" style="4" customWidth="1"/>
    <col min="15" max="16384" width="11.453125" style="4"/>
  </cols>
  <sheetData>
    <row r="1" spans="1:15" ht="15.75" customHeight="1" x14ac:dyDescent="0.35">
      <c r="A1" s="98" t="s">
        <v>88</v>
      </c>
      <c r="B1" s="10"/>
      <c r="D1" s="10"/>
      <c r="F1" s="10"/>
      <c r="G1" s="10"/>
      <c r="H1" s="10"/>
      <c r="I1" s="10"/>
      <c r="J1" s="10"/>
      <c r="K1" s="10"/>
      <c r="L1" s="10"/>
      <c r="N1" s="124" t="e">
        <f>#REF!</f>
        <v>#REF!</v>
      </c>
    </row>
    <row r="2" spans="1:15" ht="16.5" customHeight="1" thickBo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5" s="26" customFormat="1" ht="19.5" customHeight="1" x14ac:dyDescent="0.25">
      <c r="A3" s="25"/>
      <c r="B3" s="25" t="s">
        <v>8</v>
      </c>
      <c r="C3" s="25"/>
      <c r="D3" s="25" t="s">
        <v>6</v>
      </c>
      <c r="E3" s="25"/>
      <c r="F3" s="25" t="s">
        <v>7</v>
      </c>
      <c r="G3" s="25"/>
      <c r="H3" s="25"/>
      <c r="I3" s="25"/>
      <c r="J3" s="25"/>
      <c r="K3" s="25"/>
      <c r="L3" s="25"/>
      <c r="M3" s="25"/>
      <c r="N3" s="44" t="s">
        <v>37</v>
      </c>
    </row>
    <row r="4" spans="1:15" ht="110.25" customHeight="1" x14ac:dyDescent="0.2">
      <c r="A4" s="20">
        <v>3.1</v>
      </c>
      <c r="B4" s="43" t="s">
        <v>57</v>
      </c>
      <c r="C4" s="42"/>
      <c r="D4" s="34" t="s">
        <v>93</v>
      </c>
      <c r="E4" s="30"/>
      <c r="F4" s="462"/>
      <c r="G4" s="462"/>
      <c r="H4" s="462"/>
      <c r="I4" s="462"/>
      <c r="J4" s="462"/>
      <c r="K4" s="462"/>
      <c r="L4" s="462"/>
      <c r="M4" s="31"/>
      <c r="N4" s="22"/>
      <c r="O4" s="10"/>
    </row>
    <row r="5" spans="1:15" ht="110.25" customHeight="1" x14ac:dyDescent="0.2">
      <c r="A5" s="19">
        <f>A4+0.1</f>
        <v>3.2</v>
      </c>
      <c r="B5" s="42" t="s">
        <v>96</v>
      </c>
      <c r="C5" s="42"/>
      <c r="D5" s="34" t="s">
        <v>95</v>
      </c>
      <c r="E5" s="30"/>
      <c r="F5" s="462"/>
      <c r="G5" s="462"/>
      <c r="H5" s="462"/>
      <c r="I5" s="462"/>
      <c r="J5" s="462"/>
      <c r="K5" s="462"/>
      <c r="L5" s="462"/>
      <c r="M5" s="31"/>
      <c r="N5" s="31"/>
      <c r="O5" s="10"/>
    </row>
    <row r="6" spans="1:15" ht="110.25" customHeight="1" x14ac:dyDescent="0.2">
      <c r="A6" s="18">
        <f>A5+0.1</f>
        <v>3.3000000000000003</v>
      </c>
      <c r="B6" s="41" t="s">
        <v>97</v>
      </c>
      <c r="C6" s="23"/>
      <c r="D6" s="34" t="s">
        <v>94</v>
      </c>
      <c r="E6" s="30"/>
      <c r="F6" s="455"/>
      <c r="G6" s="455"/>
      <c r="H6" s="455"/>
      <c r="I6" s="455"/>
      <c r="J6" s="455"/>
      <c r="K6" s="455"/>
      <c r="L6" s="455"/>
      <c r="M6" s="31"/>
      <c r="N6" s="35"/>
      <c r="O6" s="10"/>
    </row>
    <row r="7" spans="1:15" ht="110.25" customHeight="1" thickBot="1" x14ac:dyDescent="0.25">
      <c r="A7" s="27">
        <f>A6+0.1</f>
        <v>3.4000000000000004</v>
      </c>
      <c r="B7" s="28"/>
      <c r="C7" s="37"/>
      <c r="D7" s="36"/>
      <c r="E7" s="38"/>
      <c r="F7" s="471"/>
      <c r="G7" s="471"/>
      <c r="H7" s="471"/>
      <c r="I7" s="471"/>
      <c r="J7" s="471"/>
      <c r="K7" s="471"/>
      <c r="L7" s="471"/>
      <c r="M7" s="39"/>
      <c r="N7" s="29"/>
      <c r="O7" s="10"/>
    </row>
    <row r="8" spans="1:15" x14ac:dyDescent="0.2">
      <c r="A8" s="11"/>
      <c r="B8" s="10"/>
      <c r="D8" s="10"/>
      <c r="F8" s="10"/>
      <c r="G8" s="10"/>
      <c r="H8" s="10"/>
      <c r="I8" s="10"/>
      <c r="J8" s="10"/>
      <c r="K8" s="10"/>
      <c r="L8" s="10"/>
      <c r="N8" s="10"/>
      <c r="O8" s="10"/>
    </row>
    <row r="9" spans="1:15" ht="24.75" customHeight="1" x14ac:dyDescent="0.2">
      <c r="A9" s="377" t="s">
        <v>106</v>
      </c>
      <c r="B9" s="461"/>
      <c r="C9" s="461"/>
      <c r="D9" s="461"/>
      <c r="E9" s="461"/>
      <c r="F9" s="461"/>
      <c r="G9" s="461"/>
      <c r="H9" s="461"/>
      <c r="I9" s="461"/>
      <c r="J9" s="461"/>
      <c r="K9" s="461"/>
      <c r="L9" s="461"/>
      <c r="M9" s="461"/>
      <c r="N9" s="461"/>
    </row>
  </sheetData>
  <mergeCells count="5">
    <mergeCell ref="A9:N9"/>
    <mergeCell ref="F4:L4"/>
    <mergeCell ref="F5:L5"/>
    <mergeCell ref="F6:L6"/>
    <mergeCell ref="F7:L7"/>
  </mergeCells>
  <phoneticPr fontId="24" type="noConversion"/>
  <pageMargins left="0.78740157480314965" right="0.59055118110236227" top="0.78740157480314965" bottom="0.35433070866141736" header="0.31496062992125984" footer="0.31496062992125984"/>
  <colBreaks count="1" manualBreakCount="1">
    <brk id="14" max="18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9"/>
  <sheetViews>
    <sheetView zoomScaleSheetLayoutView="100" workbookViewId="0">
      <selection activeCell="F4" sqref="F4:L4"/>
    </sheetView>
  </sheetViews>
  <sheetFormatPr baseColWidth="10" defaultColWidth="11.453125" defaultRowHeight="10" x14ac:dyDescent="0.2"/>
  <cols>
    <col min="1" max="1" width="4.453125" style="10" customWidth="1"/>
    <col min="2" max="2" width="12.453125" style="4" customWidth="1"/>
    <col min="3" max="3" width="1.453125" style="10" customWidth="1"/>
    <col min="4" max="4" width="15.81640625" style="4" customWidth="1"/>
    <col min="5" max="5" width="1.453125" style="10" customWidth="1"/>
    <col min="6" max="11" width="11.453125" style="4"/>
    <col min="12" max="12" width="11" style="4" customWidth="1"/>
    <col min="13" max="13" width="1.453125" style="10" customWidth="1"/>
    <col min="14" max="14" width="18.453125" style="4" customWidth="1"/>
    <col min="15" max="16384" width="11.453125" style="4"/>
  </cols>
  <sheetData>
    <row r="1" spans="1:15" ht="15.75" customHeight="1" x14ac:dyDescent="0.35">
      <c r="A1" s="98" t="s">
        <v>89</v>
      </c>
      <c r="B1" s="10"/>
      <c r="D1" s="10"/>
      <c r="F1" s="10"/>
      <c r="G1" s="10"/>
      <c r="H1" s="10"/>
      <c r="I1" s="10"/>
      <c r="J1" s="10"/>
      <c r="K1" s="10"/>
      <c r="L1" s="10"/>
      <c r="N1" s="124" t="e">
        <f>#REF!</f>
        <v>#REF!</v>
      </c>
    </row>
    <row r="2" spans="1:15" ht="16.5" customHeight="1" thickBo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5" s="26" customFormat="1" ht="19.5" customHeight="1" x14ac:dyDescent="0.25">
      <c r="A3" s="25"/>
      <c r="B3" s="25" t="s">
        <v>8</v>
      </c>
      <c r="C3" s="25"/>
      <c r="D3" s="25" t="s">
        <v>6</v>
      </c>
      <c r="E3" s="25"/>
      <c r="F3" s="25" t="s">
        <v>7</v>
      </c>
      <c r="G3" s="25"/>
      <c r="H3" s="25"/>
      <c r="I3" s="25"/>
      <c r="J3" s="25"/>
      <c r="K3" s="25"/>
      <c r="L3" s="25"/>
      <c r="M3" s="25"/>
      <c r="N3" s="44" t="s">
        <v>37</v>
      </c>
    </row>
    <row r="4" spans="1:15" ht="110.25" customHeight="1" x14ac:dyDescent="0.2">
      <c r="A4" s="20">
        <v>4.0999999999999996</v>
      </c>
      <c r="B4" s="43" t="s">
        <v>101</v>
      </c>
      <c r="C4" s="23"/>
      <c r="D4" s="34" t="s">
        <v>98</v>
      </c>
      <c r="E4" s="30"/>
      <c r="F4" s="462"/>
      <c r="G4" s="462"/>
      <c r="H4" s="462"/>
      <c r="I4" s="462"/>
      <c r="J4" s="462"/>
      <c r="K4" s="462"/>
      <c r="L4" s="462"/>
      <c r="M4" s="31"/>
      <c r="N4" s="22"/>
      <c r="O4" s="10"/>
    </row>
    <row r="5" spans="1:15" ht="110.25" customHeight="1" x14ac:dyDescent="0.2">
      <c r="A5" s="19">
        <f>A4+0.1</f>
        <v>4.1999999999999993</v>
      </c>
      <c r="B5" s="42" t="s">
        <v>100</v>
      </c>
      <c r="C5" s="23"/>
      <c r="D5" s="34" t="s">
        <v>99</v>
      </c>
      <c r="E5" s="30"/>
      <c r="F5" s="455"/>
      <c r="G5" s="455"/>
      <c r="H5" s="455"/>
      <c r="I5" s="455"/>
      <c r="J5" s="455"/>
      <c r="K5" s="455"/>
      <c r="L5" s="455"/>
      <c r="M5" s="31"/>
      <c r="N5" s="31"/>
      <c r="O5" s="10"/>
    </row>
    <row r="6" spans="1:15" ht="110.25" customHeight="1" x14ac:dyDescent="0.2">
      <c r="A6" s="18">
        <f>A5+0.1</f>
        <v>4.2999999999999989</v>
      </c>
      <c r="B6" s="41" t="s">
        <v>102</v>
      </c>
      <c r="C6" s="23"/>
      <c r="D6" s="34" t="s">
        <v>111</v>
      </c>
      <c r="E6" s="30"/>
      <c r="F6" s="455"/>
      <c r="G6" s="455"/>
      <c r="H6" s="455"/>
      <c r="I6" s="455"/>
      <c r="J6" s="455"/>
      <c r="K6" s="455"/>
      <c r="L6" s="455"/>
      <c r="M6" s="31"/>
      <c r="N6" s="35"/>
      <c r="O6" s="10"/>
    </row>
    <row r="7" spans="1:15" ht="110.25" customHeight="1" thickBot="1" x14ac:dyDescent="0.25">
      <c r="A7" s="27">
        <f>A6+0.1</f>
        <v>4.3999999999999986</v>
      </c>
      <c r="B7" s="28"/>
      <c r="C7" s="37"/>
      <c r="D7" s="36"/>
      <c r="E7" s="38"/>
      <c r="F7" s="471"/>
      <c r="G7" s="471"/>
      <c r="H7" s="471"/>
      <c r="I7" s="471"/>
      <c r="J7" s="471"/>
      <c r="K7" s="471"/>
      <c r="L7" s="471"/>
      <c r="M7" s="39"/>
      <c r="N7" s="29"/>
      <c r="O7" s="10"/>
    </row>
    <row r="8" spans="1:15" x14ac:dyDescent="0.2">
      <c r="A8" s="11"/>
      <c r="B8" s="10"/>
      <c r="D8" s="10"/>
      <c r="F8" s="10"/>
      <c r="G8" s="10"/>
      <c r="H8" s="10"/>
      <c r="I8" s="10"/>
      <c r="J8" s="10"/>
      <c r="K8" s="10"/>
      <c r="L8" s="10"/>
      <c r="N8" s="10"/>
      <c r="O8" s="10"/>
    </row>
    <row r="9" spans="1:15" ht="24.75" customHeight="1" x14ac:dyDescent="0.2">
      <c r="A9" s="377" t="s">
        <v>107</v>
      </c>
      <c r="B9" s="461"/>
      <c r="C9" s="461"/>
      <c r="D9" s="461"/>
      <c r="E9" s="461"/>
      <c r="F9" s="461"/>
      <c r="G9" s="461"/>
      <c r="H9" s="461"/>
      <c r="I9" s="461"/>
      <c r="J9" s="461"/>
      <c r="K9" s="461"/>
      <c r="L9" s="461"/>
      <c r="M9" s="461"/>
      <c r="N9" s="461"/>
    </row>
  </sheetData>
  <mergeCells count="5">
    <mergeCell ref="A9:N9"/>
    <mergeCell ref="F4:L4"/>
    <mergeCell ref="F5:L5"/>
    <mergeCell ref="F6:L6"/>
    <mergeCell ref="F7:L7"/>
  </mergeCells>
  <phoneticPr fontId="24" type="noConversion"/>
  <pageMargins left="0.78740157480314965" right="0.59055118110236227" top="0.78740157480314965" bottom="0.35433070866141736" header="0.31496062992125984" footer="0.31496062992125984"/>
  <colBreaks count="1" manualBreakCount="1">
    <brk id="14" max="18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F39"/>
  <sheetViews>
    <sheetView zoomScaleSheetLayoutView="100" workbookViewId="0">
      <selection activeCell="D9" sqref="D9"/>
    </sheetView>
  </sheetViews>
  <sheetFormatPr baseColWidth="10" defaultColWidth="11.453125" defaultRowHeight="10" x14ac:dyDescent="0.2"/>
  <cols>
    <col min="1" max="1" width="4.453125" style="10" customWidth="1"/>
    <col min="2" max="2" width="12.453125" style="4" customWidth="1"/>
    <col min="3" max="3" width="1.453125" style="10" customWidth="1"/>
    <col min="4" max="4" width="15.81640625" style="4" customWidth="1"/>
    <col min="5" max="5" width="1.453125" style="10" customWidth="1"/>
    <col min="6" max="6" width="13" style="4" customWidth="1"/>
    <col min="7" max="11" width="11.453125" style="4"/>
    <col min="12" max="12" width="11" style="4" customWidth="1"/>
    <col min="13" max="13" width="1.453125" style="10" customWidth="1"/>
    <col min="14" max="14" width="18.453125" style="4" customWidth="1"/>
    <col min="15" max="16384" width="11.453125" style="4"/>
  </cols>
  <sheetData>
    <row r="1" spans="1:84" ht="15.75" customHeight="1" x14ac:dyDescent="0.35">
      <c r="A1" s="98" t="s">
        <v>91</v>
      </c>
      <c r="B1" s="10"/>
      <c r="D1" s="10"/>
      <c r="F1" s="10"/>
      <c r="G1" s="10"/>
      <c r="H1" s="10"/>
      <c r="I1" s="10"/>
      <c r="J1" s="10"/>
      <c r="K1" s="10"/>
      <c r="L1" s="10"/>
      <c r="N1" s="124" t="e">
        <f>#REF!</f>
        <v>#REF!</v>
      </c>
    </row>
    <row r="2" spans="1:84" ht="16.5" customHeight="1" thickBo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84" s="26" customFormat="1" ht="19.5" customHeight="1" x14ac:dyDescent="0.2">
      <c r="A3" s="47"/>
      <c r="B3" s="47" t="s">
        <v>8</v>
      </c>
      <c r="C3" s="25"/>
      <c r="D3" s="47" t="s">
        <v>6</v>
      </c>
      <c r="E3" s="25"/>
      <c r="F3" s="47" t="s">
        <v>7</v>
      </c>
      <c r="G3" s="47"/>
      <c r="H3" s="47"/>
      <c r="I3" s="47"/>
      <c r="J3" s="47"/>
      <c r="K3" s="47"/>
      <c r="L3" s="47"/>
      <c r="M3" s="25"/>
      <c r="N3" s="48" t="s">
        <v>37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</row>
    <row r="4" spans="1:84" s="40" customFormat="1" ht="19.5" customHeight="1" x14ac:dyDescent="0.2">
      <c r="A4" s="442">
        <v>6.1</v>
      </c>
      <c r="B4" s="479" t="s">
        <v>12</v>
      </c>
      <c r="C4" s="25"/>
      <c r="D4" s="382" t="s">
        <v>77</v>
      </c>
      <c r="E4" s="25"/>
      <c r="F4" s="50" t="s">
        <v>39</v>
      </c>
      <c r="G4" s="481" t="s">
        <v>64</v>
      </c>
      <c r="H4" s="481"/>
      <c r="I4" s="481"/>
      <c r="J4" s="485" t="s">
        <v>65</v>
      </c>
      <c r="K4" s="486"/>
      <c r="L4" s="486"/>
      <c r="M4" s="25"/>
      <c r="N4" s="482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</row>
    <row r="5" spans="1:84" s="40" customFormat="1" ht="51.75" customHeight="1" x14ac:dyDescent="0.25">
      <c r="A5" s="443"/>
      <c r="B5" s="479"/>
      <c r="C5" s="25"/>
      <c r="D5" s="382"/>
      <c r="E5" s="25"/>
      <c r="F5" s="49" t="s">
        <v>40</v>
      </c>
      <c r="G5" s="473"/>
      <c r="H5" s="473"/>
      <c r="I5" s="473"/>
      <c r="J5" s="474"/>
      <c r="K5" s="475"/>
      <c r="L5" s="475"/>
      <c r="M5" s="25"/>
      <c r="N5" s="483"/>
    </row>
    <row r="6" spans="1:84" ht="51.75" customHeight="1" x14ac:dyDescent="0.2">
      <c r="A6" s="444"/>
      <c r="B6" s="480"/>
      <c r="C6" s="23"/>
      <c r="D6" s="384"/>
      <c r="E6" s="30"/>
      <c r="F6" s="51" t="s">
        <v>41</v>
      </c>
      <c r="G6" s="476"/>
      <c r="H6" s="476"/>
      <c r="I6" s="476"/>
      <c r="J6" s="477"/>
      <c r="K6" s="478"/>
      <c r="L6" s="478"/>
      <c r="M6" s="31"/>
      <c r="N6" s="484"/>
      <c r="O6" s="10"/>
    </row>
    <row r="7" spans="1:84" ht="110.25" customHeight="1" x14ac:dyDescent="0.2">
      <c r="A7" s="19">
        <f>A4+0.1</f>
        <v>6.1999999999999993</v>
      </c>
      <c r="B7" s="43" t="s">
        <v>43</v>
      </c>
      <c r="C7" s="23"/>
      <c r="D7" s="32" t="s">
        <v>78</v>
      </c>
      <c r="E7" s="30"/>
      <c r="F7" s="455"/>
      <c r="G7" s="455"/>
      <c r="H7" s="455"/>
      <c r="I7" s="455"/>
      <c r="J7" s="455"/>
      <c r="K7" s="455"/>
      <c r="L7" s="455"/>
      <c r="M7" s="31"/>
      <c r="N7" s="31"/>
      <c r="O7" s="10"/>
    </row>
    <row r="8" spans="1:84" ht="110.25" customHeight="1" x14ac:dyDescent="0.2">
      <c r="A8" s="18">
        <f>A7+0.1</f>
        <v>6.2999999999999989</v>
      </c>
      <c r="B8" s="23" t="s">
        <v>13</v>
      </c>
      <c r="C8" s="23"/>
      <c r="D8" s="32" t="s">
        <v>79</v>
      </c>
      <c r="E8" s="30"/>
      <c r="F8" s="456"/>
      <c r="G8" s="456"/>
      <c r="H8" s="456"/>
      <c r="I8" s="456"/>
      <c r="J8" s="456"/>
      <c r="K8" s="456"/>
      <c r="L8" s="456"/>
      <c r="M8" s="31"/>
      <c r="N8" s="35"/>
      <c r="O8" s="10"/>
    </row>
    <row r="9" spans="1:84" ht="110.25" customHeight="1" thickBot="1" x14ac:dyDescent="0.25">
      <c r="A9" s="27">
        <f>A8+0.1</f>
        <v>6.3999999999999986</v>
      </c>
      <c r="B9" s="28"/>
      <c r="C9" s="37"/>
      <c r="D9" s="36"/>
      <c r="E9" s="38"/>
      <c r="F9" s="471"/>
      <c r="G9" s="471"/>
      <c r="H9" s="471"/>
      <c r="I9" s="471"/>
      <c r="J9" s="471"/>
      <c r="K9" s="471"/>
      <c r="L9" s="471"/>
      <c r="M9" s="39"/>
      <c r="N9" s="29"/>
      <c r="O9" s="10"/>
    </row>
    <row r="10" spans="1:84" x14ac:dyDescent="0.2">
      <c r="A10" s="11"/>
      <c r="B10" s="10"/>
      <c r="D10" s="10"/>
      <c r="F10" s="10"/>
      <c r="G10" s="10"/>
      <c r="H10" s="10"/>
      <c r="I10" s="10"/>
      <c r="J10" s="10"/>
      <c r="K10" s="10"/>
      <c r="L10" s="10"/>
      <c r="N10" s="10"/>
      <c r="O10" s="10"/>
    </row>
    <row r="11" spans="1:84" ht="15.75" customHeight="1" x14ac:dyDescent="0.2">
      <c r="A11" s="377" t="s">
        <v>108</v>
      </c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</row>
    <row r="39" spans="1:14" x14ac:dyDescent="0.2">
      <c r="A39" s="12"/>
      <c r="B39" s="13"/>
      <c r="C39" s="12"/>
      <c r="D39" s="13"/>
      <c r="E39" s="12"/>
      <c r="F39" s="13"/>
      <c r="G39" s="13"/>
      <c r="H39" s="13"/>
      <c r="I39" s="13"/>
      <c r="J39" s="13"/>
      <c r="K39" s="13"/>
      <c r="L39" s="13"/>
      <c r="M39" s="12"/>
      <c r="N39" s="13"/>
    </row>
  </sheetData>
  <mergeCells count="14">
    <mergeCell ref="G5:I5"/>
    <mergeCell ref="J5:L5"/>
    <mergeCell ref="G6:I6"/>
    <mergeCell ref="J6:L6"/>
    <mergeCell ref="A11:N11"/>
    <mergeCell ref="A4:A6"/>
    <mergeCell ref="B4:B6"/>
    <mergeCell ref="D4:D6"/>
    <mergeCell ref="G4:I4"/>
    <mergeCell ref="N4:N6"/>
    <mergeCell ref="F7:L7"/>
    <mergeCell ref="F8:L8"/>
    <mergeCell ref="F9:L9"/>
    <mergeCell ref="J4:L4"/>
  </mergeCells>
  <phoneticPr fontId="24" type="noConversion"/>
  <pageMargins left="0.78740157480314965" right="0.59055118110236227" top="0.78740157480314965" bottom="0.35433070866141736" header="0.31496062992125984" footer="0.31496062992125984"/>
  <colBreaks count="1" manualBreakCount="1">
    <brk id="14" max="18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37"/>
  <sheetViews>
    <sheetView topLeftCell="A7" zoomScaleSheetLayoutView="100" workbookViewId="0">
      <selection activeCell="F8" sqref="F8:L8"/>
    </sheetView>
  </sheetViews>
  <sheetFormatPr baseColWidth="10" defaultColWidth="11.453125" defaultRowHeight="10" x14ac:dyDescent="0.2"/>
  <cols>
    <col min="1" max="1" width="4.453125" style="10" customWidth="1"/>
    <col min="2" max="2" width="12.453125" style="4" customWidth="1"/>
    <col min="3" max="3" width="1.453125" style="10" customWidth="1"/>
    <col min="4" max="4" width="15.81640625" style="4" customWidth="1"/>
    <col min="5" max="5" width="1.453125" style="10" customWidth="1"/>
    <col min="6" max="11" width="11.453125" style="4"/>
    <col min="12" max="12" width="11" style="4" customWidth="1"/>
    <col min="13" max="13" width="1.453125" style="10" customWidth="1"/>
    <col min="14" max="14" width="18.453125" style="4" customWidth="1"/>
    <col min="15" max="16384" width="11.453125" style="4"/>
  </cols>
  <sheetData>
    <row r="1" spans="1:15" ht="15.75" customHeight="1" x14ac:dyDescent="0.35">
      <c r="A1" s="98" t="s">
        <v>110</v>
      </c>
      <c r="B1" s="10"/>
      <c r="D1" s="10"/>
      <c r="F1" s="10"/>
      <c r="G1" s="10"/>
      <c r="H1" s="10"/>
      <c r="I1" s="10"/>
      <c r="J1" s="10"/>
      <c r="K1" s="10"/>
      <c r="L1" s="10"/>
      <c r="N1" s="124" t="e">
        <f>#REF!</f>
        <v>#REF!</v>
      </c>
    </row>
    <row r="2" spans="1:15" ht="16.5" customHeight="1" thickBo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5" s="26" customFormat="1" ht="19.5" customHeight="1" x14ac:dyDescent="0.25">
      <c r="A3" s="25"/>
      <c r="B3" s="25" t="s">
        <v>8</v>
      </c>
      <c r="C3" s="25"/>
      <c r="D3" s="25" t="s">
        <v>6</v>
      </c>
      <c r="E3" s="25"/>
      <c r="F3" s="25" t="s">
        <v>7</v>
      </c>
      <c r="G3" s="25"/>
      <c r="H3" s="25"/>
      <c r="I3" s="25"/>
      <c r="J3" s="25"/>
      <c r="K3" s="25"/>
      <c r="L3" s="25"/>
      <c r="M3" s="25"/>
      <c r="N3" s="44" t="s">
        <v>38</v>
      </c>
    </row>
    <row r="4" spans="1:15" ht="16.5" customHeight="1" x14ac:dyDescent="0.2">
      <c r="A4" s="401">
        <v>6.5</v>
      </c>
      <c r="B4" s="385" t="s">
        <v>16</v>
      </c>
      <c r="C4" s="23"/>
      <c r="D4" s="381" t="s">
        <v>76</v>
      </c>
      <c r="E4" s="30"/>
      <c r="F4" s="487" t="s">
        <v>22</v>
      </c>
      <c r="G4" s="487"/>
      <c r="H4" s="489" t="s">
        <v>21</v>
      </c>
      <c r="I4" s="420" t="s">
        <v>19</v>
      </c>
      <c r="J4" s="428"/>
      <c r="K4" s="421" t="s">
        <v>20</v>
      </c>
      <c r="L4" s="421"/>
      <c r="M4" s="31"/>
      <c r="N4" s="31"/>
      <c r="O4" s="10"/>
    </row>
    <row r="5" spans="1:15" ht="78" customHeight="1" x14ac:dyDescent="0.2">
      <c r="A5" s="443"/>
      <c r="B5" s="386"/>
      <c r="C5" s="23"/>
      <c r="D5" s="382"/>
      <c r="E5" s="30"/>
      <c r="F5" s="488"/>
      <c r="G5" s="488"/>
      <c r="H5" s="490"/>
      <c r="I5" s="405"/>
      <c r="J5" s="422"/>
      <c r="K5" s="406"/>
      <c r="L5" s="406"/>
      <c r="M5" s="31"/>
      <c r="N5" s="35"/>
      <c r="O5" s="10"/>
    </row>
    <row r="6" spans="1:15" ht="78" customHeight="1" x14ac:dyDescent="0.2">
      <c r="A6" s="443"/>
      <c r="B6" s="386"/>
      <c r="C6" s="23"/>
      <c r="D6" s="382"/>
      <c r="E6" s="30"/>
      <c r="F6" s="45" t="s">
        <v>17</v>
      </c>
      <c r="G6" s="405"/>
      <c r="H6" s="422"/>
      <c r="I6" s="405"/>
      <c r="J6" s="422"/>
      <c r="K6" s="406"/>
      <c r="L6" s="406"/>
      <c r="M6" s="31"/>
      <c r="N6" s="35"/>
      <c r="O6" s="10"/>
    </row>
    <row r="7" spans="1:15" ht="78" customHeight="1" x14ac:dyDescent="0.2">
      <c r="A7" s="444"/>
      <c r="B7" s="387"/>
      <c r="C7" s="23"/>
      <c r="D7" s="384"/>
      <c r="E7" s="30"/>
      <c r="F7" s="45" t="s">
        <v>18</v>
      </c>
      <c r="G7" s="405"/>
      <c r="H7" s="422"/>
      <c r="I7" s="405"/>
      <c r="J7" s="422"/>
      <c r="K7" s="406"/>
      <c r="L7" s="406"/>
      <c r="M7" s="31"/>
      <c r="N7" s="22"/>
      <c r="O7" s="10"/>
    </row>
    <row r="8" spans="1:15" ht="90" customHeight="1" thickBot="1" x14ac:dyDescent="0.25">
      <c r="A8" s="27">
        <f>A4+0.1</f>
        <v>6.6</v>
      </c>
      <c r="B8" s="116"/>
      <c r="C8" s="37"/>
      <c r="D8" s="36"/>
      <c r="E8" s="38"/>
      <c r="F8" s="492"/>
      <c r="G8" s="492"/>
      <c r="H8" s="492"/>
      <c r="I8" s="492"/>
      <c r="J8" s="492"/>
      <c r="K8" s="492"/>
      <c r="L8" s="492"/>
      <c r="M8" s="39"/>
      <c r="N8" s="29"/>
      <c r="O8" s="10"/>
    </row>
    <row r="9" spans="1:15" ht="28.5" customHeight="1" x14ac:dyDescent="0.25">
      <c r="A9" s="491" t="s">
        <v>109</v>
      </c>
      <c r="B9" s="491"/>
      <c r="C9" s="491"/>
      <c r="D9" s="491"/>
      <c r="E9" s="491"/>
      <c r="F9" s="491"/>
      <c r="G9" s="491"/>
      <c r="H9" s="491"/>
      <c r="I9" s="491"/>
      <c r="J9" s="491"/>
      <c r="K9" s="491"/>
      <c r="L9" s="491"/>
      <c r="M9" s="491"/>
      <c r="N9" s="491"/>
    </row>
    <row r="37" spans="1:14" x14ac:dyDescent="0.2">
      <c r="A37" s="12"/>
      <c r="B37" s="13"/>
      <c r="C37" s="12"/>
      <c r="D37" s="13"/>
      <c r="E37" s="12"/>
      <c r="F37" s="13"/>
      <c r="G37" s="13"/>
      <c r="H37" s="13"/>
      <c r="I37" s="13"/>
      <c r="J37" s="13"/>
      <c r="K37" s="13"/>
      <c r="L37" s="13"/>
      <c r="M37" s="12"/>
      <c r="N37" s="13"/>
    </row>
  </sheetData>
  <mergeCells count="17">
    <mergeCell ref="A9:N9"/>
    <mergeCell ref="K5:L5"/>
    <mergeCell ref="I5:J5"/>
    <mergeCell ref="I6:J6"/>
    <mergeCell ref="F8:L8"/>
    <mergeCell ref="K7:L7"/>
    <mergeCell ref="G7:H7"/>
    <mergeCell ref="I4:J4"/>
    <mergeCell ref="K4:L4"/>
    <mergeCell ref="A4:A7"/>
    <mergeCell ref="B4:B7"/>
    <mergeCell ref="D4:D7"/>
    <mergeCell ref="G6:H6"/>
    <mergeCell ref="F4:G5"/>
    <mergeCell ref="H4:H5"/>
    <mergeCell ref="K6:L6"/>
    <mergeCell ref="I7:J7"/>
  </mergeCells>
  <phoneticPr fontId="24" type="noConversion"/>
  <pageMargins left="0.78740157480314965" right="0.59055118110236227" top="0.78740157480314965" bottom="0.35433070866141736" header="0.31496062992125984" footer="0.31496062992125984"/>
  <colBreaks count="1" manualBreakCount="1">
    <brk id="14" max="18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6" tint="-0.249977111117893"/>
    <pageSetUpPr fitToPage="1"/>
  </sheetPr>
  <dimension ref="A1:CF40"/>
  <sheetViews>
    <sheetView showGridLines="0" view="pageBreakPreview" zoomScaleNormal="100" zoomScaleSheetLayoutView="100" zoomScalePageLayoutView="125" workbookViewId="0">
      <selection activeCell="C24" sqref="C24"/>
    </sheetView>
  </sheetViews>
  <sheetFormatPr baseColWidth="10" defaultColWidth="11.453125" defaultRowHeight="10" x14ac:dyDescent="0.2"/>
  <cols>
    <col min="1" max="1" width="15.81640625" style="15" customWidth="1"/>
    <col min="2" max="2" width="1.453125" style="114" customWidth="1"/>
    <col min="3" max="3" width="4.453125" style="114" customWidth="1"/>
    <col min="4" max="4" width="12.453125" style="15" customWidth="1"/>
    <col min="5" max="5" width="1.453125" style="114" customWidth="1"/>
    <col min="6" max="6" width="13" style="15" customWidth="1"/>
    <col min="7" max="11" width="11.453125" style="15"/>
    <col min="12" max="12" width="11" style="15" customWidth="1"/>
    <col min="13" max="13" width="1.453125" style="114" customWidth="1"/>
    <col min="14" max="14" width="18.453125" style="15" customWidth="1"/>
    <col min="15" max="16384" width="11.453125" style="15"/>
  </cols>
  <sheetData>
    <row r="1" spans="1:84" ht="58" customHeight="1" x14ac:dyDescent="0.35">
      <c r="A1" s="114"/>
      <c r="C1" s="98" t="s">
        <v>259</v>
      </c>
      <c r="D1" s="114"/>
      <c r="F1" s="114"/>
      <c r="G1" s="114"/>
      <c r="H1" s="114"/>
      <c r="I1" s="114"/>
      <c r="J1" s="114"/>
      <c r="K1" s="114"/>
      <c r="L1" s="306" t="str">
        <f>START!C10</f>
        <v>Projektname</v>
      </c>
    </row>
    <row r="2" spans="1:84" ht="39" customHeight="1" thickBot="1" x14ac:dyDescent="0.25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N2" s="227"/>
    </row>
    <row r="3" spans="1:84" s="146" customFormat="1" ht="39" customHeight="1" x14ac:dyDescent="0.2">
      <c r="A3" s="170" t="s">
        <v>6</v>
      </c>
      <c r="B3" s="44"/>
      <c r="C3" s="170"/>
      <c r="D3" s="170" t="s">
        <v>8</v>
      </c>
      <c r="E3" s="44"/>
      <c r="F3" s="170" t="s">
        <v>7</v>
      </c>
      <c r="G3" s="170"/>
      <c r="H3" s="170"/>
      <c r="I3" s="170"/>
      <c r="J3" s="170"/>
      <c r="K3" s="170"/>
      <c r="L3" s="170"/>
      <c r="M3" s="44"/>
      <c r="N3" s="170" t="s">
        <v>37</v>
      </c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</row>
    <row r="4" spans="1:84" ht="39" customHeight="1" x14ac:dyDescent="0.2">
      <c r="A4" s="381" t="s">
        <v>274</v>
      </c>
      <c r="B4" s="213"/>
      <c r="C4" s="374"/>
      <c r="D4" s="318" t="s">
        <v>273</v>
      </c>
      <c r="E4" s="214"/>
      <c r="F4" s="212" t="s">
        <v>134</v>
      </c>
      <c r="G4" s="216"/>
      <c r="H4" s="152" t="s">
        <v>53</v>
      </c>
      <c r="I4" s="212" t="s">
        <v>135</v>
      </c>
      <c r="J4" s="216"/>
      <c r="K4" s="101" t="s">
        <v>54</v>
      </c>
      <c r="L4" s="298" t="s">
        <v>133</v>
      </c>
      <c r="M4" s="143"/>
      <c r="N4" s="14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</row>
    <row r="5" spans="1:84" ht="39" customHeight="1" x14ac:dyDescent="0.2">
      <c r="A5" s="382"/>
      <c r="B5" s="213"/>
      <c r="C5" s="375"/>
      <c r="D5" s="326" t="s">
        <v>272</v>
      </c>
      <c r="E5" s="214"/>
      <c r="F5" s="417" t="s">
        <v>137</v>
      </c>
      <c r="G5" s="493"/>
      <c r="H5" s="155"/>
      <c r="I5" s="418" t="s">
        <v>137</v>
      </c>
      <c r="J5" s="431"/>
      <c r="K5" s="155"/>
      <c r="L5" s="288"/>
      <c r="M5" s="143"/>
      <c r="N5" s="14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</row>
    <row r="6" spans="1:84" ht="39" customHeight="1" x14ac:dyDescent="0.2">
      <c r="A6" s="382"/>
      <c r="B6" s="304"/>
      <c r="C6" s="375"/>
      <c r="D6" s="326" t="s">
        <v>272</v>
      </c>
      <c r="E6" s="305"/>
      <c r="F6" s="417"/>
      <c r="G6" s="493"/>
      <c r="H6" s="155"/>
      <c r="I6" s="418"/>
      <c r="J6" s="431"/>
      <c r="K6" s="155"/>
      <c r="L6" s="299"/>
      <c r="M6" s="143"/>
      <c r="N6" s="14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</row>
    <row r="7" spans="1:84" ht="39" customHeight="1" x14ac:dyDescent="0.2">
      <c r="A7" s="382"/>
      <c r="B7" s="304"/>
      <c r="C7" s="375"/>
      <c r="D7" s="326" t="s">
        <v>272</v>
      </c>
      <c r="E7" s="305"/>
      <c r="F7" s="417"/>
      <c r="G7" s="493"/>
      <c r="H7" s="155"/>
      <c r="I7" s="418"/>
      <c r="J7" s="431"/>
      <c r="K7" s="155"/>
      <c r="L7" s="299"/>
      <c r="M7" s="143"/>
      <c r="N7" s="14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</row>
    <row r="8" spans="1:84" ht="39" customHeight="1" x14ac:dyDescent="0.2">
      <c r="A8" s="382"/>
      <c r="B8" s="213"/>
      <c r="C8" s="375"/>
      <c r="D8" s="326" t="s">
        <v>272</v>
      </c>
      <c r="E8" s="214"/>
      <c r="F8" s="417"/>
      <c r="G8" s="493"/>
      <c r="H8" s="155"/>
      <c r="I8" s="418"/>
      <c r="J8" s="431"/>
      <c r="K8" s="155"/>
      <c r="L8" s="299"/>
      <c r="M8" s="143"/>
      <c r="N8" s="14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</row>
    <row r="9" spans="1:84" ht="39" customHeight="1" x14ac:dyDescent="0.2">
      <c r="A9" s="382"/>
      <c r="B9" s="213"/>
      <c r="C9" s="375"/>
      <c r="D9" s="326" t="s">
        <v>272</v>
      </c>
      <c r="E9" s="214"/>
      <c r="F9" s="417"/>
      <c r="G9" s="493"/>
      <c r="H9" s="155"/>
      <c r="I9" s="418"/>
      <c r="J9" s="431"/>
      <c r="K9" s="155"/>
      <c r="L9" s="288"/>
      <c r="M9" s="143"/>
      <c r="N9" s="55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</row>
    <row r="10" spans="1:84" ht="39" customHeight="1" x14ac:dyDescent="0.2">
      <c r="A10" s="382"/>
      <c r="B10" s="213"/>
      <c r="C10" s="375"/>
      <c r="D10" s="326" t="s">
        <v>272</v>
      </c>
      <c r="E10" s="214"/>
      <c r="F10" s="417"/>
      <c r="G10" s="493"/>
      <c r="H10" s="155"/>
      <c r="I10" s="418"/>
      <c r="J10" s="431"/>
      <c r="K10" s="155"/>
      <c r="L10" s="288"/>
      <c r="M10" s="143"/>
      <c r="N10" s="14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</row>
    <row r="11" spans="1:84" ht="39" customHeight="1" x14ac:dyDescent="0.2">
      <c r="A11" s="382"/>
      <c r="B11" s="213"/>
      <c r="C11" s="375"/>
      <c r="D11" s="326" t="s">
        <v>272</v>
      </c>
      <c r="E11" s="214"/>
      <c r="F11" s="417"/>
      <c r="G11" s="493"/>
      <c r="H11" s="155"/>
      <c r="I11" s="418"/>
      <c r="J11" s="431"/>
      <c r="K11" s="155"/>
      <c r="L11" s="299"/>
      <c r="M11" s="143"/>
      <c r="N11" s="14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</row>
    <row r="12" spans="1:84" ht="39" customHeight="1" thickBot="1" x14ac:dyDescent="0.25">
      <c r="A12" s="383"/>
      <c r="B12" s="217"/>
      <c r="C12" s="388"/>
      <c r="D12" s="326" t="s">
        <v>272</v>
      </c>
      <c r="E12" s="323"/>
      <c r="F12" s="409"/>
      <c r="G12" s="494"/>
      <c r="H12" s="239"/>
      <c r="I12" s="495"/>
      <c r="J12" s="430"/>
      <c r="K12" s="239"/>
      <c r="L12" s="293"/>
      <c r="M12" s="143"/>
      <c r="N12" s="228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</row>
    <row r="13" spans="1:84" ht="39" customHeight="1" thickBot="1" x14ac:dyDescent="0.25">
      <c r="B13" s="317"/>
      <c r="D13" s="326" t="s">
        <v>272</v>
      </c>
      <c r="E13" s="323"/>
      <c r="F13" s="409"/>
      <c r="G13" s="494"/>
      <c r="H13" s="239"/>
      <c r="I13" s="495"/>
      <c r="J13" s="430"/>
      <c r="K13" s="239"/>
      <c r="L13" s="320"/>
      <c r="M13" s="143"/>
      <c r="N13" s="286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</row>
    <row r="14" spans="1:84" ht="39" customHeight="1" thickBot="1" x14ac:dyDescent="0.25">
      <c r="B14" s="317"/>
      <c r="D14" s="326" t="s">
        <v>272</v>
      </c>
      <c r="E14" s="323"/>
      <c r="F14" s="409"/>
      <c r="G14" s="494"/>
      <c r="H14" s="239"/>
      <c r="I14" s="495"/>
      <c r="J14" s="430"/>
      <c r="K14" s="239"/>
      <c r="L14" s="320"/>
      <c r="M14" s="143"/>
      <c r="N14" s="286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</row>
    <row r="15" spans="1:84" ht="39" customHeight="1" thickBot="1" x14ac:dyDescent="0.25">
      <c r="B15" s="317"/>
      <c r="D15" s="326" t="s">
        <v>272</v>
      </c>
      <c r="E15" s="323"/>
      <c r="F15" s="409"/>
      <c r="G15" s="494"/>
      <c r="H15" s="239"/>
      <c r="I15" s="495"/>
      <c r="J15" s="430"/>
      <c r="K15" s="239"/>
      <c r="L15" s="320"/>
      <c r="M15" s="143"/>
      <c r="N15" s="286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</row>
    <row r="16" spans="1:84" ht="39" customHeight="1" thickBot="1" x14ac:dyDescent="0.25">
      <c r="B16" s="317"/>
      <c r="D16" s="326" t="s">
        <v>272</v>
      </c>
      <c r="E16" s="323"/>
      <c r="F16" s="409"/>
      <c r="G16" s="494"/>
      <c r="H16" s="239"/>
      <c r="I16" s="495"/>
      <c r="J16" s="430"/>
      <c r="K16" s="239"/>
      <c r="L16" s="320"/>
      <c r="M16" s="143"/>
      <c r="N16" s="286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</row>
    <row r="17" spans="2:43" ht="39" customHeight="1" thickBot="1" x14ac:dyDescent="0.25">
      <c r="B17" s="317"/>
      <c r="D17" s="326" t="s">
        <v>272</v>
      </c>
      <c r="E17" s="323"/>
      <c r="F17" s="409"/>
      <c r="G17" s="494"/>
      <c r="H17" s="239"/>
      <c r="I17" s="495"/>
      <c r="J17" s="430"/>
      <c r="K17" s="239"/>
      <c r="L17" s="320"/>
      <c r="M17" s="143"/>
      <c r="N17" s="286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</row>
    <row r="18" spans="2:43" ht="39" customHeight="1" thickBot="1" x14ac:dyDescent="0.25">
      <c r="B18" s="317"/>
      <c r="D18" s="326" t="s">
        <v>272</v>
      </c>
      <c r="E18" s="323"/>
      <c r="F18" s="409"/>
      <c r="G18" s="494"/>
      <c r="H18" s="239"/>
      <c r="I18" s="495"/>
      <c r="J18" s="430"/>
      <c r="K18" s="239"/>
      <c r="L18" s="320"/>
      <c r="M18" s="143"/>
      <c r="N18" s="286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</row>
    <row r="40" spans="1:14" x14ac:dyDescent="0.2">
      <c r="A40" s="141"/>
      <c r="B40" s="142"/>
      <c r="C40" s="142"/>
      <c r="D40" s="141"/>
      <c r="E40" s="142"/>
      <c r="F40" s="141"/>
      <c r="G40" s="141"/>
      <c r="H40" s="141"/>
      <c r="I40" s="141"/>
      <c r="J40" s="141"/>
      <c r="K40" s="141"/>
      <c r="L40" s="141"/>
      <c r="M40" s="142"/>
      <c r="N40" s="141"/>
    </row>
  </sheetData>
  <mergeCells count="30">
    <mergeCell ref="F18:G18"/>
    <mergeCell ref="I18:J18"/>
    <mergeCell ref="F15:G15"/>
    <mergeCell ref="I15:J15"/>
    <mergeCell ref="F16:G16"/>
    <mergeCell ref="I16:J16"/>
    <mergeCell ref="F17:G17"/>
    <mergeCell ref="I17:J17"/>
    <mergeCell ref="I6:J6"/>
    <mergeCell ref="F7:G7"/>
    <mergeCell ref="F13:G13"/>
    <mergeCell ref="I13:J13"/>
    <mergeCell ref="F14:G14"/>
    <mergeCell ref="I14:J14"/>
    <mergeCell ref="I7:J7"/>
    <mergeCell ref="C4:C12"/>
    <mergeCell ref="A4:A12"/>
    <mergeCell ref="F5:G5"/>
    <mergeCell ref="I5:J5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6:G6"/>
  </mergeCells>
  <pageMargins left="0.78740157480314965" right="0.59055118110236227" top="0.78740157480314965" bottom="0.58391666666666664" header="0.31496062992125984" footer="0.31496062992125984"/>
  <pageSetup paperSize="9" scale="90" fitToHeight="0" orientation="portrait" r:id="rId1"/>
  <headerFooter>
    <oddFooter>&amp;CSeite &amp;P</oddFooter>
  </headerFooter>
  <colBreaks count="1" manualBreakCount="1">
    <brk id="14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I39"/>
  <sheetViews>
    <sheetView showGridLines="0" zoomScale="104" zoomScaleNormal="104" zoomScaleSheetLayoutView="100" zoomScalePageLayoutView="125" workbookViewId="0">
      <selection activeCell="C24" sqref="C24"/>
    </sheetView>
  </sheetViews>
  <sheetFormatPr baseColWidth="10" defaultColWidth="11.453125" defaultRowHeight="12.5" x14ac:dyDescent="0.25"/>
  <cols>
    <col min="1" max="1" width="4.453125" style="2" customWidth="1"/>
    <col min="2" max="2" width="12.453125" style="2" customWidth="1"/>
    <col min="3" max="5" width="8.453125" style="2" customWidth="1"/>
    <col min="6" max="8" width="12.1796875" style="2" customWidth="1"/>
    <col min="9" max="9" width="10.453125" style="2" customWidth="1"/>
    <col min="10" max="16384" width="11.453125" style="2"/>
  </cols>
  <sheetData>
    <row r="1" spans="1:9" ht="58" customHeight="1" thickBot="1" x14ac:dyDescent="0.4">
      <c r="A1" s="119" t="str">
        <f>START!A2</f>
        <v>BUSINESSPLAN</v>
      </c>
      <c r="B1" s="120"/>
      <c r="C1" s="225"/>
      <c r="D1" s="225"/>
      <c r="E1" s="225"/>
      <c r="F1" s="225"/>
      <c r="G1" s="120"/>
      <c r="H1" s="120"/>
      <c r="I1" s="123" t="str">
        <f>START!C10</f>
        <v>Projektname</v>
      </c>
    </row>
    <row r="2" spans="1:9" ht="20.25" customHeight="1" x14ac:dyDescent="0.25">
      <c r="A2" s="371"/>
      <c r="B2" s="371"/>
      <c r="C2" s="371"/>
      <c r="D2" s="371"/>
      <c r="E2" s="371"/>
      <c r="F2" s="371"/>
      <c r="G2" s="371"/>
      <c r="H2" s="371"/>
      <c r="I2" s="371"/>
    </row>
    <row r="3" spans="1:9" ht="14.5" customHeight="1" x14ac:dyDescent="0.25">
      <c r="A3" s="7"/>
      <c r="B3" s="7"/>
      <c r="C3" s="7"/>
      <c r="D3" s="7"/>
      <c r="E3" s="7"/>
      <c r="F3" s="7"/>
      <c r="G3" s="7"/>
      <c r="H3" s="7"/>
      <c r="I3" s="115" t="s">
        <v>0</v>
      </c>
    </row>
    <row r="4" spans="1:9" s="111" customFormat="1" ht="17.5" customHeight="1" x14ac:dyDescent="0.3">
      <c r="A4" s="109" t="str">
        <f>ZUSAMMENFASSUNG!C2</f>
        <v>ZUSAMMENFASSUNG</v>
      </c>
      <c r="B4" s="109"/>
      <c r="C4" s="109"/>
      <c r="D4" s="109"/>
      <c r="E4" s="110"/>
      <c r="F4" s="110"/>
      <c r="G4" s="110"/>
      <c r="H4" s="110"/>
      <c r="I4" s="110">
        <v>3</v>
      </c>
    </row>
    <row r="5" spans="1:9" s="111" customFormat="1" ht="17.5" customHeight="1" x14ac:dyDescent="0.3">
      <c r="A5" s="370" t="str">
        <f>MENSCHEN1!C1</f>
        <v>1. MENSCHEN</v>
      </c>
      <c r="B5" s="370"/>
      <c r="C5" s="370"/>
      <c r="D5" s="370"/>
      <c r="E5" s="110"/>
      <c r="F5" s="110"/>
      <c r="G5" s="110"/>
      <c r="H5" s="110"/>
      <c r="I5" s="110">
        <v>4</v>
      </c>
    </row>
    <row r="6" spans="1:9" s="111" customFormat="1" ht="17.5" customHeight="1" x14ac:dyDescent="0.3">
      <c r="A6" s="370" t="str">
        <f>PRODUKT2!C1</f>
        <v>2. PRODUKT</v>
      </c>
      <c r="B6" s="370"/>
      <c r="C6" s="370"/>
      <c r="D6" s="370"/>
      <c r="E6" s="110"/>
      <c r="F6" s="110"/>
      <c r="G6" s="110"/>
      <c r="H6" s="110"/>
      <c r="I6" s="110">
        <v>5</v>
      </c>
    </row>
    <row r="7" spans="1:9" s="111" customFormat="1" ht="17.5" customHeight="1" x14ac:dyDescent="0.3">
      <c r="A7" s="370" t="str">
        <f>STRATEGIE3!C1</f>
        <v>3. STRATEGIE</v>
      </c>
      <c r="B7" s="370"/>
      <c r="C7" s="370"/>
      <c r="D7" s="370"/>
      <c r="E7" s="110"/>
      <c r="F7" s="110"/>
      <c r="G7" s="110"/>
      <c r="H7" s="110"/>
      <c r="I7" s="110">
        <v>7</v>
      </c>
    </row>
    <row r="8" spans="1:9" s="111" customFormat="1" ht="17.5" customHeight="1" x14ac:dyDescent="0.3">
      <c r="A8" s="370" t="s">
        <v>89</v>
      </c>
      <c r="B8" s="370"/>
      <c r="C8" s="370"/>
      <c r="D8" s="370"/>
      <c r="E8" s="110"/>
      <c r="F8" s="110"/>
      <c r="G8" s="110"/>
      <c r="H8" s="110"/>
      <c r="I8" s="110">
        <v>8</v>
      </c>
    </row>
    <row r="9" spans="1:9" s="111" customFormat="1" ht="17.5" customHeight="1" x14ac:dyDescent="0.3">
      <c r="A9" s="109" t="str">
        <f>'FIN5'!C1</f>
        <v>5. FINANZEN</v>
      </c>
      <c r="B9" s="109"/>
      <c r="C9" s="109"/>
      <c r="D9" s="109"/>
      <c r="E9" s="110"/>
      <c r="F9" s="110"/>
      <c r="G9" s="110"/>
      <c r="H9" s="110"/>
      <c r="I9" s="110">
        <v>9</v>
      </c>
    </row>
    <row r="10" spans="1:9" s="111" customFormat="1" ht="17.5" customHeight="1" x14ac:dyDescent="0.3">
      <c r="A10" s="370" t="str">
        <f>KOMM6!A1</f>
        <v>6. KOMMUNIKATION</v>
      </c>
      <c r="B10" s="370"/>
      <c r="C10" s="370"/>
      <c r="D10" s="370"/>
      <c r="E10" s="110"/>
      <c r="F10" s="110"/>
      <c r="G10" s="110"/>
      <c r="H10" s="110"/>
      <c r="I10" s="110">
        <v>10</v>
      </c>
    </row>
    <row r="11" spans="1:9" s="111" customFormat="1" ht="17.5" customHeight="1" x14ac:dyDescent="0.3">
      <c r="A11" s="184" t="str">
        <f>'TO-DO'!C1</f>
        <v>7. TO-DO-LISTE</v>
      </c>
      <c r="B11" s="184"/>
      <c r="C11" s="184"/>
      <c r="D11" s="184"/>
      <c r="E11" s="110"/>
      <c r="F11" s="110"/>
      <c r="G11" s="110"/>
      <c r="H11" s="110"/>
      <c r="I11" s="110">
        <v>11</v>
      </c>
    </row>
    <row r="12" spans="1:9" s="126" customFormat="1" ht="17.5" customHeight="1" x14ac:dyDescent="0.3">
      <c r="A12" s="112" t="str">
        <f>'ERFOLGS-RECH'!A1</f>
        <v>8. PLAN-ERFOLGSRECHNUNG</v>
      </c>
      <c r="C12" s="112"/>
      <c r="D12" s="112"/>
      <c r="E12" s="112"/>
      <c r="F12" s="112"/>
      <c r="G12" s="110"/>
      <c r="H12" s="110"/>
      <c r="I12" s="110">
        <v>12</v>
      </c>
    </row>
    <row r="13" spans="1:9" s="126" customFormat="1" ht="17.5" customHeight="1" x14ac:dyDescent="0.3">
      <c r="A13" s="281"/>
      <c r="C13" s="281"/>
      <c r="D13" s="281"/>
      <c r="E13" s="281"/>
      <c r="F13" s="281"/>
      <c r="G13" s="110"/>
      <c r="H13" s="110"/>
      <c r="I13" s="110"/>
    </row>
    <row r="14" spans="1:9" s="126" customFormat="1" ht="9" customHeight="1" x14ac:dyDescent="0.3">
      <c r="A14" s="250"/>
      <c r="C14" s="250"/>
      <c r="D14" s="250"/>
      <c r="E14" s="250"/>
      <c r="F14" s="250"/>
      <c r="G14" s="110"/>
      <c r="H14" s="110"/>
      <c r="I14" s="110"/>
    </row>
    <row r="15" spans="1:9" ht="12" customHeight="1" thickBot="1" x14ac:dyDescent="0.3">
      <c r="A15" s="372"/>
      <c r="B15" s="372"/>
      <c r="C15" s="372"/>
      <c r="D15" s="372"/>
      <c r="E15" s="372"/>
      <c r="F15" s="372"/>
      <c r="G15" s="372"/>
      <c r="H15" s="372"/>
      <c r="I15" s="226"/>
    </row>
    <row r="16" spans="1:9" ht="22.5" customHeight="1" x14ac:dyDescent="0.25">
      <c r="A16" s="369"/>
      <c r="B16" s="369"/>
      <c r="C16" s="369"/>
      <c r="D16" s="369"/>
      <c r="E16" s="369"/>
      <c r="F16" s="369"/>
      <c r="G16" s="369"/>
      <c r="H16" s="369"/>
      <c r="I16" s="369"/>
    </row>
    <row r="17" spans="1:9" ht="14" x14ac:dyDescent="0.25">
      <c r="A17" s="138"/>
    </row>
    <row r="18" spans="1:9" ht="15.65" customHeight="1" x14ac:dyDescent="0.25">
      <c r="A18" s="365"/>
      <c r="B18" s="366"/>
      <c r="C18" s="366"/>
      <c r="D18" s="366"/>
      <c r="E18" s="366"/>
      <c r="F18" s="366"/>
      <c r="G18" s="366"/>
      <c r="H18" s="366"/>
      <c r="I18" s="366"/>
    </row>
    <row r="19" spans="1:9" ht="15.65" customHeight="1" x14ac:dyDescent="0.25">
      <c r="A19" s="366"/>
      <c r="B19" s="366"/>
      <c r="C19" s="366"/>
      <c r="D19" s="366"/>
      <c r="E19" s="366"/>
      <c r="F19" s="366"/>
      <c r="G19" s="366"/>
      <c r="H19" s="366"/>
      <c r="I19" s="366"/>
    </row>
    <row r="20" spans="1:9" ht="24" customHeight="1" x14ac:dyDescent="0.25">
      <c r="A20" s="366"/>
      <c r="B20" s="366"/>
      <c r="C20" s="366"/>
      <c r="D20" s="366"/>
      <c r="E20" s="366"/>
      <c r="F20" s="366"/>
      <c r="G20" s="366"/>
      <c r="H20" s="366"/>
      <c r="I20" s="366"/>
    </row>
    <row r="31" spans="1:9" ht="14" x14ac:dyDescent="0.25">
      <c r="A31" s="138"/>
    </row>
    <row r="32" spans="1:9" x14ac:dyDescent="0.25">
      <c r="A32" s="367"/>
      <c r="B32" s="368"/>
      <c r="C32" s="368"/>
      <c r="D32" s="368"/>
      <c r="E32" s="368"/>
      <c r="F32" s="368"/>
      <c r="G32" s="368"/>
      <c r="H32" s="368"/>
      <c r="I32" s="368"/>
    </row>
    <row r="33" spans="1:9" ht="14.5" customHeight="1" x14ac:dyDescent="0.25">
      <c r="A33" s="368"/>
      <c r="B33" s="368"/>
      <c r="C33" s="368"/>
      <c r="D33" s="368"/>
      <c r="E33" s="368"/>
      <c r="F33" s="368"/>
      <c r="G33" s="368"/>
      <c r="H33" s="368"/>
      <c r="I33" s="368"/>
    </row>
    <row r="35" spans="1:9" ht="14" x14ac:dyDescent="0.25">
      <c r="A35" s="138"/>
    </row>
    <row r="36" spans="1:9" ht="20.5" customHeight="1" x14ac:dyDescent="0.25">
      <c r="A36" s="367"/>
      <c r="B36" s="368"/>
      <c r="C36" s="368"/>
      <c r="D36" s="368"/>
      <c r="E36" s="368"/>
      <c r="F36" s="368"/>
      <c r="G36" s="368"/>
      <c r="H36" s="368"/>
      <c r="I36" s="368"/>
    </row>
    <row r="37" spans="1:9" ht="20.5" customHeight="1" x14ac:dyDescent="0.25">
      <c r="A37" s="368"/>
      <c r="B37" s="368"/>
      <c r="C37" s="368"/>
      <c r="D37" s="368"/>
      <c r="E37" s="368"/>
      <c r="F37" s="368"/>
      <c r="G37" s="368"/>
      <c r="H37" s="368"/>
      <c r="I37" s="368"/>
    </row>
    <row r="38" spans="1:9" ht="9.65" customHeight="1" x14ac:dyDescent="0.25"/>
    <row r="39" spans="1:9" x14ac:dyDescent="0.25">
      <c r="A39" s="9"/>
      <c r="B39" s="9"/>
      <c r="C39" s="9"/>
      <c r="D39" s="9"/>
      <c r="E39" s="9"/>
      <c r="F39" s="9"/>
    </row>
  </sheetData>
  <mergeCells count="11">
    <mergeCell ref="A2:I2"/>
    <mergeCell ref="A8:D8"/>
    <mergeCell ref="A5:D5"/>
    <mergeCell ref="A6:D6"/>
    <mergeCell ref="A15:H15"/>
    <mergeCell ref="A18:I20"/>
    <mergeCell ref="A32:I33"/>
    <mergeCell ref="A36:I37"/>
    <mergeCell ref="A16:I16"/>
    <mergeCell ref="A7:D7"/>
    <mergeCell ref="A10:D10"/>
  </mergeCells>
  <phoneticPr fontId="4" type="noConversion"/>
  <pageMargins left="0.78740157480314965" right="0.59055118110236227" top="0.78740157480314965" bottom="0.6692913385826772" header="0.31496062992125984" footer="0.31496062992125984"/>
  <pageSetup paperSize="9" fitToHeight="0" orientation="portrait" r:id="rId1"/>
  <headerFooter>
    <oddFooter>&amp;CSeite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3366FF"/>
    <pageSetUpPr fitToPage="1"/>
  </sheetPr>
  <dimension ref="A1:R89"/>
  <sheetViews>
    <sheetView showGridLines="0" zoomScaleNormal="100" zoomScaleSheetLayoutView="50" workbookViewId="0">
      <selection activeCell="C24" sqref="C24"/>
    </sheetView>
  </sheetViews>
  <sheetFormatPr baseColWidth="10" defaultColWidth="11.453125" defaultRowHeight="14" x14ac:dyDescent="0.3"/>
  <cols>
    <col min="1" max="1" width="2.453125" style="60" customWidth="1"/>
    <col min="2" max="2" width="38.26953125" style="60" customWidth="1"/>
    <col min="3" max="3" width="9.1796875" style="60" customWidth="1"/>
    <col min="4" max="4" width="9.453125" style="60" customWidth="1"/>
    <col min="5" max="6" width="8" style="60" bestFit="1" customWidth="1"/>
    <col min="7" max="7" width="8" style="60" customWidth="1"/>
    <col min="8" max="8" width="8" style="60" bestFit="1" customWidth="1"/>
    <col min="9" max="9" width="12.453125" style="60" customWidth="1"/>
    <col min="10" max="10" width="7" style="349" customWidth="1"/>
    <col min="11" max="11" width="12.453125" style="60" customWidth="1"/>
    <col min="12" max="12" width="7.1796875" style="349" customWidth="1"/>
    <col min="13" max="13" width="12.453125" style="60" customWidth="1"/>
    <col min="14" max="14" width="7.1796875" style="349" customWidth="1"/>
    <col min="15" max="15" width="12.453125" style="60" customWidth="1"/>
    <col min="16" max="16" width="7.1796875" style="95" customWidth="1"/>
    <col min="17" max="17" width="1.453125" style="60" customWidth="1"/>
    <col min="18" max="18" width="59.453125" style="60" customWidth="1"/>
    <col min="19" max="16384" width="11.453125" style="60"/>
  </cols>
  <sheetData>
    <row r="1" spans="1:18" s="99" customFormat="1" ht="58" customHeight="1" thickBot="1" x14ac:dyDescent="0.55000000000000004">
      <c r="A1" s="309" t="s">
        <v>260</v>
      </c>
      <c r="B1" s="240"/>
      <c r="C1" s="240"/>
      <c r="D1" s="240"/>
      <c r="E1" s="240"/>
      <c r="F1" s="240"/>
      <c r="G1" s="240"/>
      <c r="H1" s="240"/>
      <c r="I1" s="240"/>
      <c r="J1" s="332"/>
      <c r="K1" s="240"/>
      <c r="L1" s="350"/>
      <c r="M1" s="240"/>
      <c r="N1" s="350"/>
      <c r="O1" s="240"/>
      <c r="P1" s="308" t="str">
        <f>START!C10</f>
        <v>Projektname</v>
      </c>
      <c r="Q1" s="241"/>
    </row>
    <row r="2" spans="1:18" ht="28" x14ac:dyDescent="0.3">
      <c r="A2" s="261"/>
      <c r="B2" s="262"/>
      <c r="C2" s="262"/>
      <c r="D2" s="262"/>
      <c r="E2" s="262"/>
      <c r="F2" s="262"/>
      <c r="G2" s="262"/>
      <c r="H2" s="263"/>
      <c r="I2" s="260" t="s">
        <v>205</v>
      </c>
      <c r="J2" s="333"/>
      <c r="K2" s="171" t="s">
        <v>206</v>
      </c>
      <c r="L2" s="351"/>
      <c r="M2" s="171" t="s">
        <v>207</v>
      </c>
      <c r="N2" s="351"/>
      <c r="O2" s="171" t="s">
        <v>208</v>
      </c>
      <c r="P2" s="354"/>
      <c r="Q2" s="93"/>
      <c r="R2" s="270" t="s">
        <v>4</v>
      </c>
    </row>
    <row r="3" spans="1:18" x14ac:dyDescent="0.3">
      <c r="A3" s="264"/>
      <c r="B3" s="265"/>
      <c r="C3" s="265"/>
      <c r="D3" s="265"/>
      <c r="E3" s="265"/>
      <c r="F3" s="265"/>
      <c r="G3" s="265"/>
      <c r="H3" s="266"/>
      <c r="I3" s="61" t="s">
        <v>5</v>
      </c>
      <c r="J3" s="334" t="s">
        <v>1</v>
      </c>
      <c r="K3" s="257" t="s">
        <v>5</v>
      </c>
      <c r="L3" s="352" t="s">
        <v>1</v>
      </c>
      <c r="M3" s="257" t="s">
        <v>5</v>
      </c>
      <c r="N3" s="352" t="s">
        <v>1</v>
      </c>
      <c r="O3" s="258" t="s">
        <v>5</v>
      </c>
      <c r="P3" s="352" t="s">
        <v>1</v>
      </c>
      <c r="Q3" s="93"/>
      <c r="R3" s="62"/>
    </row>
    <row r="4" spans="1:18" ht="21" x14ac:dyDescent="0.3">
      <c r="A4" s="65" t="s">
        <v>2</v>
      </c>
      <c r="B4" s="66"/>
      <c r="C4" s="267" t="s">
        <v>276</v>
      </c>
      <c r="D4" s="328" t="s">
        <v>80</v>
      </c>
      <c r="E4" s="128" t="str">
        <f>I2</f>
        <v>aktuelles 
Jahr</v>
      </c>
      <c r="F4" s="128" t="str">
        <f>K2</f>
        <v>Jahr 1</v>
      </c>
      <c r="G4" s="128" t="str">
        <f>M2</f>
        <v>Jahr 2</v>
      </c>
      <c r="H4" s="128" t="str">
        <f>O2</f>
        <v>Jahr 3</v>
      </c>
      <c r="I4" s="67"/>
      <c r="J4" s="335"/>
      <c r="K4" s="68"/>
      <c r="L4" s="353"/>
      <c r="M4" s="68"/>
      <c r="N4" s="353"/>
      <c r="O4" s="127"/>
      <c r="P4" s="353"/>
      <c r="Q4" s="93"/>
      <c r="R4" s="69"/>
    </row>
    <row r="5" spans="1:18" x14ac:dyDescent="0.3">
      <c r="A5" s="68"/>
      <c r="B5" s="129" t="s">
        <v>180</v>
      </c>
      <c r="C5" s="329"/>
      <c r="D5" s="329"/>
      <c r="E5" s="130"/>
      <c r="F5" s="130"/>
      <c r="G5" s="130"/>
      <c r="H5" s="131"/>
      <c r="I5" s="132">
        <f t="shared" ref="I5:I15" si="0">D5*E5</f>
        <v>0</v>
      </c>
      <c r="J5" s="336" t="e">
        <f t="shared" ref="J5:J15" si="1">100/$I$19*I5</f>
        <v>#DIV/0!</v>
      </c>
      <c r="K5" s="132">
        <f t="shared" ref="K5:K15" si="2">D5*F5</f>
        <v>0</v>
      </c>
      <c r="L5" s="336" t="e">
        <f t="shared" ref="L5:L15" si="3">100/$K$19*K5</f>
        <v>#DIV/0!</v>
      </c>
      <c r="M5" s="132">
        <f t="shared" ref="M5:M15" si="4">D5*G5</f>
        <v>0</v>
      </c>
      <c r="N5" s="336" t="e">
        <f t="shared" ref="N5:N15" si="5">100/$M$19*M5</f>
        <v>#DIV/0!</v>
      </c>
      <c r="O5" s="132">
        <f t="shared" ref="O5:O15" si="6">D5*H5</f>
        <v>0</v>
      </c>
      <c r="P5" s="341" t="e">
        <f t="shared" ref="P5:P15" si="7">100/$O$19*O5</f>
        <v>#DIV/0!</v>
      </c>
      <c r="Q5" s="93"/>
      <c r="R5" s="69"/>
    </row>
    <row r="6" spans="1:18" x14ac:dyDescent="0.3">
      <c r="A6" s="68"/>
      <c r="B6" s="129" t="s">
        <v>142</v>
      </c>
      <c r="C6" s="329"/>
      <c r="D6" s="329"/>
      <c r="E6" s="130"/>
      <c r="F6" s="130"/>
      <c r="G6" s="130"/>
      <c r="H6" s="131"/>
      <c r="I6" s="132">
        <f t="shared" si="0"/>
        <v>0</v>
      </c>
      <c r="J6" s="336" t="e">
        <f t="shared" si="1"/>
        <v>#DIV/0!</v>
      </c>
      <c r="K6" s="132">
        <f t="shared" si="2"/>
        <v>0</v>
      </c>
      <c r="L6" s="336" t="e">
        <f t="shared" si="3"/>
        <v>#DIV/0!</v>
      </c>
      <c r="M6" s="132">
        <f t="shared" si="4"/>
        <v>0</v>
      </c>
      <c r="N6" s="336" t="e">
        <f t="shared" si="5"/>
        <v>#DIV/0!</v>
      </c>
      <c r="O6" s="132">
        <f t="shared" si="6"/>
        <v>0</v>
      </c>
      <c r="P6" s="341" t="e">
        <f t="shared" si="7"/>
        <v>#DIV/0!</v>
      </c>
      <c r="Q6" s="93"/>
      <c r="R6" s="69"/>
    </row>
    <row r="7" spans="1:18" x14ac:dyDescent="0.3">
      <c r="A7" s="68"/>
      <c r="B7" s="129" t="s">
        <v>143</v>
      </c>
      <c r="C7" s="329"/>
      <c r="D7" s="329"/>
      <c r="E7" s="130"/>
      <c r="F7" s="130"/>
      <c r="G7" s="130"/>
      <c r="H7" s="131"/>
      <c r="I7" s="132">
        <f t="shared" si="0"/>
        <v>0</v>
      </c>
      <c r="J7" s="336" t="e">
        <f t="shared" si="1"/>
        <v>#DIV/0!</v>
      </c>
      <c r="K7" s="132">
        <f t="shared" si="2"/>
        <v>0</v>
      </c>
      <c r="L7" s="336" t="e">
        <f t="shared" si="3"/>
        <v>#DIV/0!</v>
      </c>
      <c r="M7" s="132">
        <f t="shared" si="4"/>
        <v>0</v>
      </c>
      <c r="N7" s="336" t="e">
        <f t="shared" si="5"/>
        <v>#DIV/0!</v>
      </c>
      <c r="O7" s="132">
        <f t="shared" si="6"/>
        <v>0</v>
      </c>
      <c r="P7" s="341" t="e">
        <f t="shared" si="7"/>
        <v>#DIV/0!</v>
      </c>
      <c r="Q7" s="93"/>
      <c r="R7" s="69"/>
    </row>
    <row r="8" spans="1:18" x14ac:dyDescent="0.3">
      <c r="A8" s="139"/>
      <c r="B8" s="172" t="s">
        <v>144</v>
      </c>
      <c r="C8" s="329"/>
      <c r="D8" s="329"/>
      <c r="E8" s="173"/>
      <c r="F8" s="173"/>
      <c r="G8" s="173"/>
      <c r="H8" s="174"/>
      <c r="I8" s="132">
        <f t="shared" si="0"/>
        <v>0</v>
      </c>
      <c r="J8" s="336" t="e">
        <f t="shared" si="1"/>
        <v>#DIV/0!</v>
      </c>
      <c r="K8" s="132">
        <f t="shared" si="2"/>
        <v>0</v>
      </c>
      <c r="L8" s="336" t="e">
        <f t="shared" si="3"/>
        <v>#DIV/0!</v>
      </c>
      <c r="M8" s="132">
        <f t="shared" si="4"/>
        <v>0</v>
      </c>
      <c r="N8" s="336" t="e">
        <f t="shared" si="5"/>
        <v>#DIV/0!</v>
      </c>
      <c r="O8" s="132">
        <f t="shared" si="6"/>
        <v>0</v>
      </c>
      <c r="P8" s="341" t="e">
        <f t="shared" si="7"/>
        <v>#DIV/0!</v>
      </c>
      <c r="Q8" s="137"/>
      <c r="R8" s="175"/>
    </row>
    <row r="9" spans="1:18" x14ac:dyDescent="0.3">
      <c r="A9" s="139"/>
      <c r="B9" s="172" t="s">
        <v>145</v>
      </c>
      <c r="C9" s="329"/>
      <c r="D9" s="329"/>
      <c r="E9" s="176"/>
      <c r="F9" s="176"/>
      <c r="G9" s="176"/>
      <c r="H9" s="177"/>
      <c r="I9" s="132">
        <f t="shared" si="0"/>
        <v>0</v>
      </c>
      <c r="J9" s="336" t="e">
        <f t="shared" si="1"/>
        <v>#DIV/0!</v>
      </c>
      <c r="K9" s="132">
        <f t="shared" si="2"/>
        <v>0</v>
      </c>
      <c r="L9" s="336" t="e">
        <f t="shared" si="3"/>
        <v>#DIV/0!</v>
      </c>
      <c r="M9" s="132">
        <f t="shared" si="4"/>
        <v>0</v>
      </c>
      <c r="N9" s="336" t="e">
        <f t="shared" si="5"/>
        <v>#DIV/0!</v>
      </c>
      <c r="O9" s="132">
        <f t="shared" si="6"/>
        <v>0</v>
      </c>
      <c r="P9" s="341" t="e">
        <f t="shared" si="7"/>
        <v>#DIV/0!</v>
      </c>
      <c r="Q9" s="137"/>
      <c r="R9" s="175"/>
    </row>
    <row r="10" spans="1:18" x14ac:dyDescent="0.3">
      <c r="A10" s="139"/>
      <c r="B10" s="172" t="s">
        <v>181</v>
      </c>
      <c r="C10" s="329"/>
      <c r="D10" s="329"/>
      <c r="E10" s="176"/>
      <c r="F10" s="176"/>
      <c r="G10" s="176"/>
      <c r="H10" s="177"/>
      <c r="I10" s="132">
        <f t="shared" si="0"/>
        <v>0</v>
      </c>
      <c r="J10" s="336" t="e">
        <f t="shared" si="1"/>
        <v>#DIV/0!</v>
      </c>
      <c r="K10" s="132">
        <f t="shared" si="2"/>
        <v>0</v>
      </c>
      <c r="L10" s="336" t="e">
        <f t="shared" si="3"/>
        <v>#DIV/0!</v>
      </c>
      <c r="M10" s="132">
        <f t="shared" si="4"/>
        <v>0</v>
      </c>
      <c r="N10" s="336" t="e">
        <f t="shared" si="5"/>
        <v>#DIV/0!</v>
      </c>
      <c r="O10" s="132">
        <f t="shared" si="6"/>
        <v>0</v>
      </c>
      <c r="P10" s="341" t="e">
        <f t="shared" si="7"/>
        <v>#DIV/0!</v>
      </c>
      <c r="Q10" s="137"/>
      <c r="R10" s="175"/>
    </row>
    <row r="11" spans="1:18" x14ac:dyDescent="0.3">
      <c r="A11" s="68"/>
      <c r="B11" s="129" t="s">
        <v>146</v>
      </c>
      <c r="C11" s="329"/>
      <c r="D11" s="329"/>
      <c r="E11" s="130"/>
      <c r="F11" s="130"/>
      <c r="G11" s="130"/>
      <c r="H11" s="131"/>
      <c r="I11" s="132">
        <f t="shared" si="0"/>
        <v>0</v>
      </c>
      <c r="J11" s="336" t="e">
        <f t="shared" si="1"/>
        <v>#DIV/0!</v>
      </c>
      <c r="K11" s="132">
        <f t="shared" si="2"/>
        <v>0</v>
      </c>
      <c r="L11" s="336" t="e">
        <f t="shared" si="3"/>
        <v>#DIV/0!</v>
      </c>
      <c r="M11" s="132">
        <f t="shared" si="4"/>
        <v>0</v>
      </c>
      <c r="N11" s="336" t="e">
        <f t="shared" si="5"/>
        <v>#DIV/0!</v>
      </c>
      <c r="O11" s="132">
        <f t="shared" si="6"/>
        <v>0</v>
      </c>
      <c r="P11" s="341" t="e">
        <f t="shared" si="7"/>
        <v>#DIV/0!</v>
      </c>
      <c r="Q11" s="93"/>
      <c r="R11" s="69"/>
    </row>
    <row r="12" spans="1:18" x14ac:dyDescent="0.3">
      <c r="A12" s="68"/>
      <c r="B12" s="129" t="s">
        <v>147</v>
      </c>
      <c r="C12" s="329"/>
      <c r="D12" s="329"/>
      <c r="E12" s="130"/>
      <c r="F12" s="130"/>
      <c r="G12" s="130"/>
      <c r="H12" s="131"/>
      <c r="I12" s="132">
        <f t="shared" si="0"/>
        <v>0</v>
      </c>
      <c r="J12" s="336" t="e">
        <f t="shared" si="1"/>
        <v>#DIV/0!</v>
      </c>
      <c r="K12" s="132">
        <f t="shared" si="2"/>
        <v>0</v>
      </c>
      <c r="L12" s="336" t="e">
        <f t="shared" si="3"/>
        <v>#DIV/0!</v>
      </c>
      <c r="M12" s="132">
        <f t="shared" si="4"/>
        <v>0</v>
      </c>
      <c r="N12" s="336" t="e">
        <f t="shared" si="5"/>
        <v>#DIV/0!</v>
      </c>
      <c r="O12" s="132">
        <f t="shared" si="6"/>
        <v>0</v>
      </c>
      <c r="P12" s="341" t="e">
        <f t="shared" si="7"/>
        <v>#DIV/0!</v>
      </c>
      <c r="Q12" s="93"/>
      <c r="R12" s="69"/>
    </row>
    <row r="13" spans="1:18" x14ac:dyDescent="0.3">
      <c r="A13" s="68"/>
      <c r="B13" s="129" t="s">
        <v>148</v>
      </c>
      <c r="C13" s="329"/>
      <c r="D13" s="329"/>
      <c r="E13" s="130"/>
      <c r="F13" s="130"/>
      <c r="G13" s="130"/>
      <c r="H13" s="131"/>
      <c r="I13" s="132">
        <f t="shared" si="0"/>
        <v>0</v>
      </c>
      <c r="J13" s="336" t="e">
        <f t="shared" si="1"/>
        <v>#DIV/0!</v>
      </c>
      <c r="K13" s="132">
        <f t="shared" si="2"/>
        <v>0</v>
      </c>
      <c r="L13" s="336" t="e">
        <f t="shared" si="3"/>
        <v>#DIV/0!</v>
      </c>
      <c r="M13" s="132">
        <f t="shared" si="4"/>
        <v>0</v>
      </c>
      <c r="N13" s="336" t="e">
        <f t="shared" si="5"/>
        <v>#DIV/0!</v>
      </c>
      <c r="O13" s="132">
        <f t="shared" si="6"/>
        <v>0</v>
      </c>
      <c r="P13" s="341" t="e">
        <f t="shared" si="7"/>
        <v>#DIV/0!</v>
      </c>
      <c r="Q13" s="93"/>
      <c r="R13" s="69"/>
    </row>
    <row r="14" spans="1:18" x14ac:dyDescent="0.3">
      <c r="A14" s="73"/>
      <c r="B14" s="129" t="s">
        <v>149</v>
      </c>
      <c r="C14" s="329"/>
      <c r="D14" s="329"/>
      <c r="E14" s="130"/>
      <c r="F14" s="130"/>
      <c r="G14" s="130"/>
      <c r="H14" s="131"/>
      <c r="I14" s="132">
        <f t="shared" si="0"/>
        <v>0</v>
      </c>
      <c r="J14" s="336" t="e">
        <f t="shared" si="1"/>
        <v>#DIV/0!</v>
      </c>
      <c r="K14" s="132">
        <f t="shared" si="2"/>
        <v>0</v>
      </c>
      <c r="L14" s="336" t="e">
        <f t="shared" si="3"/>
        <v>#DIV/0!</v>
      </c>
      <c r="M14" s="132">
        <f t="shared" si="4"/>
        <v>0</v>
      </c>
      <c r="N14" s="336" t="e">
        <f t="shared" si="5"/>
        <v>#DIV/0!</v>
      </c>
      <c r="O14" s="132">
        <f t="shared" si="6"/>
        <v>0</v>
      </c>
      <c r="P14" s="341" t="e">
        <f t="shared" si="7"/>
        <v>#DIV/0!</v>
      </c>
      <c r="Q14" s="93"/>
      <c r="R14" s="69"/>
    </row>
    <row r="15" spans="1:18" x14ac:dyDescent="0.3">
      <c r="A15" s="68"/>
      <c r="B15" s="129" t="s">
        <v>150</v>
      </c>
      <c r="C15" s="329"/>
      <c r="D15" s="329"/>
      <c r="E15" s="130"/>
      <c r="F15" s="130"/>
      <c r="G15" s="130"/>
      <c r="H15" s="131"/>
      <c r="I15" s="132">
        <f t="shared" si="0"/>
        <v>0</v>
      </c>
      <c r="J15" s="336" t="e">
        <f t="shared" si="1"/>
        <v>#DIV/0!</v>
      </c>
      <c r="K15" s="132">
        <f t="shared" si="2"/>
        <v>0</v>
      </c>
      <c r="L15" s="336" t="e">
        <f t="shared" si="3"/>
        <v>#DIV/0!</v>
      </c>
      <c r="M15" s="132">
        <f t="shared" si="4"/>
        <v>0</v>
      </c>
      <c r="N15" s="336" t="e">
        <f t="shared" si="5"/>
        <v>#DIV/0!</v>
      </c>
      <c r="O15" s="132">
        <f t="shared" si="6"/>
        <v>0</v>
      </c>
      <c r="P15" s="341" t="e">
        <f t="shared" si="7"/>
        <v>#DIV/0!</v>
      </c>
      <c r="Q15" s="93"/>
      <c r="R15" s="69"/>
    </row>
    <row r="16" spans="1:18" ht="6.75" customHeight="1" x14ac:dyDescent="0.3">
      <c r="A16" s="68"/>
      <c r="B16" s="66"/>
      <c r="C16" s="66"/>
      <c r="D16" s="66"/>
      <c r="E16" s="66"/>
      <c r="F16" s="66"/>
      <c r="G16" s="66"/>
      <c r="H16" s="66"/>
      <c r="I16" s="74"/>
      <c r="J16" s="336"/>
      <c r="K16" s="74"/>
      <c r="L16" s="336"/>
      <c r="M16" s="74"/>
      <c r="N16" s="336"/>
      <c r="O16" s="74"/>
      <c r="P16" s="341"/>
      <c r="Q16" s="93"/>
      <c r="R16" s="69"/>
    </row>
    <row r="17" spans="1:18" ht="8.25" customHeight="1" x14ac:dyDescent="0.3">
      <c r="A17" s="76"/>
      <c r="B17" s="77"/>
      <c r="C17" s="77"/>
      <c r="D17" s="77"/>
      <c r="E17" s="77"/>
      <c r="F17" s="77"/>
      <c r="G17" s="77"/>
      <c r="H17" s="77"/>
      <c r="I17" s="78"/>
      <c r="J17" s="337"/>
      <c r="K17" s="78"/>
      <c r="L17" s="337"/>
      <c r="M17" s="78"/>
      <c r="N17" s="337"/>
      <c r="O17" s="78"/>
      <c r="P17" s="342"/>
      <c r="Q17" s="93"/>
      <c r="R17" s="69"/>
    </row>
    <row r="18" spans="1:18" ht="8.25" customHeight="1" x14ac:dyDescent="0.3">
      <c r="A18" s="63"/>
      <c r="B18" s="64"/>
      <c r="C18" s="64"/>
      <c r="D18" s="64"/>
      <c r="E18" s="64"/>
      <c r="F18" s="64"/>
      <c r="G18" s="64"/>
      <c r="H18" s="64"/>
      <c r="I18" s="79"/>
      <c r="J18" s="338"/>
      <c r="K18" s="79"/>
      <c r="L18" s="338"/>
      <c r="M18" s="79"/>
      <c r="N18" s="338"/>
      <c r="O18" s="79"/>
      <c r="P18" s="343"/>
      <c r="Q18" s="93"/>
      <c r="R18" s="69"/>
    </row>
    <row r="19" spans="1:18" x14ac:dyDescent="0.3">
      <c r="A19" s="80" t="s">
        <v>3</v>
      </c>
      <c r="B19" s="81" t="s">
        <v>188</v>
      </c>
      <c r="C19" s="81"/>
      <c r="D19" s="81"/>
      <c r="E19" s="81"/>
      <c r="F19" s="81"/>
      <c r="G19" s="81"/>
      <c r="H19" s="81"/>
      <c r="I19" s="82">
        <f>SUM(I5:I15)</f>
        <v>0</v>
      </c>
      <c r="J19" s="339">
        <v>100</v>
      </c>
      <c r="K19" s="82">
        <f>SUM(K5:K15)</f>
        <v>0</v>
      </c>
      <c r="L19" s="339">
        <v>100</v>
      </c>
      <c r="M19" s="82">
        <f>SUM(M5:M15)</f>
        <v>0</v>
      </c>
      <c r="N19" s="339">
        <v>100</v>
      </c>
      <c r="O19" s="82">
        <f>SUM(O5:O15)</f>
        <v>0</v>
      </c>
      <c r="P19" s="355">
        <v>100</v>
      </c>
      <c r="Q19" s="93"/>
      <c r="R19" s="69"/>
    </row>
    <row r="20" spans="1:18" ht="8.25" customHeight="1" x14ac:dyDescent="0.3">
      <c r="A20" s="76"/>
      <c r="B20" s="77"/>
      <c r="C20" s="77"/>
      <c r="D20" s="77"/>
      <c r="E20" s="77"/>
      <c r="F20" s="77"/>
      <c r="G20" s="77"/>
      <c r="H20" s="77"/>
      <c r="I20" s="83"/>
      <c r="J20" s="337"/>
      <c r="K20" s="83"/>
      <c r="L20" s="337"/>
      <c r="M20" s="83"/>
      <c r="N20" s="337"/>
      <c r="O20" s="83"/>
      <c r="P20" s="342"/>
      <c r="Q20" s="93"/>
      <c r="R20" s="84"/>
    </row>
    <row r="21" spans="1:18" ht="7.5" customHeight="1" x14ac:dyDescent="0.3">
      <c r="A21" s="91"/>
      <c r="B21" s="91"/>
      <c r="C21" s="91"/>
      <c r="D21" s="91"/>
      <c r="E21" s="91"/>
      <c r="F21" s="91"/>
      <c r="G21" s="91"/>
      <c r="H21" s="91"/>
      <c r="I21" s="92"/>
      <c r="J21" s="340"/>
      <c r="K21" s="92"/>
      <c r="L21" s="340"/>
      <c r="M21" s="92"/>
      <c r="N21" s="340"/>
      <c r="O21" s="92"/>
      <c r="P21" s="340"/>
      <c r="Q21" s="93"/>
      <c r="R21" s="271"/>
    </row>
    <row r="22" spans="1:18" ht="27.75" customHeight="1" x14ac:dyDescent="0.3">
      <c r="A22" s="65" t="s">
        <v>236</v>
      </c>
      <c r="B22" s="66"/>
      <c r="C22" s="267" t="s">
        <v>276</v>
      </c>
      <c r="D22" s="267" t="s">
        <v>80</v>
      </c>
      <c r="E22" s="128" t="str">
        <f>E4</f>
        <v>aktuelles 
Jahr</v>
      </c>
      <c r="F22" s="128" t="str">
        <f>F4</f>
        <v>Jahr 1</v>
      </c>
      <c r="G22" s="128" t="str">
        <f>G4</f>
        <v>Jahr 2</v>
      </c>
      <c r="H22" s="128" t="str">
        <f>H4</f>
        <v>Jahr 3</v>
      </c>
      <c r="I22" s="87"/>
      <c r="J22" s="341"/>
      <c r="K22" s="87"/>
      <c r="L22" s="341"/>
      <c r="M22" s="87"/>
      <c r="N22" s="341"/>
      <c r="O22" s="87"/>
      <c r="P22" s="341"/>
      <c r="Q22" s="93"/>
      <c r="R22" s="69"/>
    </row>
    <row r="23" spans="1:18" x14ac:dyDescent="0.3">
      <c r="A23" s="75"/>
      <c r="B23" s="70" t="s">
        <v>189</v>
      </c>
      <c r="C23" s="329"/>
      <c r="D23" s="324"/>
      <c r="E23" s="255"/>
      <c r="F23" s="255"/>
      <c r="G23" s="255"/>
      <c r="H23" s="133"/>
      <c r="I23" s="72">
        <f>E23*D23</f>
        <v>0</v>
      </c>
      <c r="J23" s="336" t="e">
        <f>100/$I$19*I23</f>
        <v>#DIV/0!</v>
      </c>
      <c r="K23" s="72">
        <f>F23*D23</f>
        <v>0</v>
      </c>
      <c r="L23" s="336" t="e">
        <f>100/$K$19*K23</f>
        <v>#DIV/0!</v>
      </c>
      <c r="M23" s="72">
        <f>G23*D23</f>
        <v>0</v>
      </c>
      <c r="N23" s="336" t="e">
        <f t="shared" ref="N23:N26" si="8">100/$M$19*M23</f>
        <v>#DIV/0!</v>
      </c>
      <c r="O23" s="72">
        <f>H23*D23</f>
        <v>0</v>
      </c>
      <c r="P23" s="341" t="e">
        <f>100/$O$19*O23</f>
        <v>#DIV/0!</v>
      </c>
      <c r="Q23" s="93"/>
      <c r="R23" s="88"/>
    </row>
    <row r="24" spans="1:18" x14ac:dyDescent="0.3">
      <c r="A24" s="75"/>
      <c r="B24" s="70" t="s">
        <v>190</v>
      </c>
      <c r="C24" s="329"/>
      <c r="D24" s="324"/>
      <c r="E24" s="255"/>
      <c r="F24" s="255"/>
      <c r="G24" s="255"/>
      <c r="H24" s="133"/>
      <c r="I24" s="72">
        <f>E24*D24</f>
        <v>0</v>
      </c>
      <c r="J24" s="336" t="e">
        <f t="shared" ref="J24:J26" si="9">100/$I$19*I24</f>
        <v>#DIV/0!</v>
      </c>
      <c r="K24" s="72">
        <f>F24*D24</f>
        <v>0</v>
      </c>
      <c r="L24" s="336" t="e">
        <f t="shared" ref="L24:L26" si="10">100/$K$19*K24</f>
        <v>#DIV/0!</v>
      </c>
      <c r="M24" s="72">
        <f>G24*D24</f>
        <v>0</v>
      </c>
      <c r="N24" s="336" t="e">
        <f t="shared" si="8"/>
        <v>#DIV/0!</v>
      </c>
      <c r="O24" s="72">
        <f>H24*D24</f>
        <v>0</v>
      </c>
      <c r="P24" s="341" t="e">
        <f t="shared" ref="P24:P26" si="11">100/$O$19*O24</f>
        <v>#DIV/0!</v>
      </c>
      <c r="Q24" s="93"/>
      <c r="R24" s="88"/>
    </row>
    <row r="25" spans="1:18" x14ac:dyDescent="0.3">
      <c r="A25" s="75"/>
      <c r="B25" s="70" t="s">
        <v>191</v>
      </c>
      <c r="C25" s="329"/>
      <c r="D25" s="324"/>
      <c r="E25" s="255"/>
      <c r="F25" s="255"/>
      <c r="G25" s="255"/>
      <c r="H25" s="133"/>
      <c r="I25" s="72">
        <f>E25*D25</f>
        <v>0</v>
      </c>
      <c r="J25" s="336" t="e">
        <f t="shared" si="9"/>
        <v>#DIV/0!</v>
      </c>
      <c r="K25" s="72">
        <f>F25*D25</f>
        <v>0</v>
      </c>
      <c r="L25" s="336" t="e">
        <f t="shared" si="10"/>
        <v>#DIV/0!</v>
      </c>
      <c r="M25" s="72">
        <f>G25*D25</f>
        <v>0</v>
      </c>
      <c r="N25" s="336" t="e">
        <f t="shared" si="8"/>
        <v>#DIV/0!</v>
      </c>
      <c r="O25" s="72">
        <f>H25*D25</f>
        <v>0</v>
      </c>
      <c r="P25" s="341" t="e">
        <f t="shared" si="11"/>
        <v>#DIV/0!</v>
      </c>
      <c r="Q25" s="93"/>
      <c r="R25" s="88"/>
    </row>
    <row r="26" spans="1:18" x14ac:dyDescent="0.3">
      <c r="A26" s="75"/>
      <c r="B26" s="70" t="s">
        <v>192</v>
      </c>
      <c r="C26" s="329"/>
      <c r="D26" s="324"/>
      <c r="E26" s="255"/>
      <c r="F26" s="255"/>
      <c r="G26" s="255"/>
      <c r="H26" s="133"/>
      <c r="I26" s="72">
        <f>E26*D26</f>
        <v>0</v>
      </c>
      <c r="J26" s="336" t="e">
        <f t="shared" si="9"/>
        <v>#DIV/0!</v>
      </c>
      <c r="K26" s="72">
        <f>F26*D26</f>
        <v>0</v>
      </c>
      <c r="L26" s="336" t="e">
        <f t="shared" si="10"/>
        <v>#DIV/0!</v>
      </c>
      <c r="M26" s="72">
        <f>G26*D26</f>
        <v>0</v>
      </c>
      <c r="N26" s="336" t="e">
        <f t="shared" si="8"/>
        <v>#DIV/0!</v>
      </c>
      <c r="O26" s="72">
        <f>H26*D26</f>
        <v>0</v>
      </c>
      <c r="P26" s="341" t="e">
        <f t="shared" si="11"/>
        <v>#DIV/0!</v>
      </c>
      <c r="Q26" s="93"/>
      <c r="R26" s="88"/>
    </row>
    <row r="27" spans="1:18" ht="8.25" customHeight="1" x14ac:dyDescent="0.3">
      <c r="A27" s="75"/>
      <c r="B27" s="66"/>
      <c r="C27" s="66"/>
      <c r="D27" s="66"/>
      <c r="E27" s="66"/>
      <c r="F27" s="66"/>
      <c r="G27" s="66"/>
      <c r="H27" s="66"/>
      <c r="I27" s="74"/>
      <c r="J27" s="336"/>
      <c r="K27" s="74"/>
      <c r="L27" s="336"/>
      <c r="M27" s="74"/>
      <c r="N27" s="336"/>
      <c r="O27" s="74"/>
      <c r="P27" s="341"/>
      <c r="Q27" s="93"/>
      <c r="R27" s="88"/>
    </row>
    <row r="28" spans="1:18" x14ac:dyDescent="0.3">
      <c r="A28" s="68" t="s">
        <v>237</v>
      </c>
      <c r="B28" s="66"/>
      <c r="C28" s="66"/>
      <c r="D28" s="66"/>
      <c r="E28" s="66"/>
      <c r="F28" s="66"/>
      <c r="G28" s="66"/>
      <c r="H28" s="66"/>
      <c r="I28" s="89">
        <f>SUM(I23:I26)</f>
        <v>0</v>
      </c>
      <c r="J28" s="336" t="e">
        <f>100/$I$19*I28</f>
        <v>#DIV/0!</v>
      </c>
      <c r="K28" s="89">
        <f>SUM(K23:K26)</f>
        <v>0</v>
      </c>
      <c r="L28" s="336" t="e">
        <f>100/$K$19*K28</f>
        <v>#DIV/0!</v>
      </c>
      <c r="M28" s="89">
        <f>SUM(M23:M26)</f>
        <v>0</v>
      </c>
      <c r="N28" s="336" t="e">
        <f t="shared" ref="N28" si="12">100/$M$19*M28</f>
        <v>#DIV/0!</v>
      </c>
      <c r="O28" s="89">
        <f>SUM(O23:O26)</f>
        <v>0</v>
      </c>
      <c r="P28" s="341" t="e">
        <f>100/$O$19*O28</f>
        <v>#DIV/0!</v>
      </c>
      <c r="Q28" s="93"/>
      <c r="R28" s="90"/>
    </row>
    <row r="29" spans="1:18" ht="8.25" customHeight="1" x14ac:dyDescent="0.3">
      <c r="A29" s="76"/>
      <c r="B29" s="77"/>
      <c r="C29" s="77"/>
      <c r="D29" s="77"/>
      <c r="E29" s="77"/>
      <c r="F29" s="77"/>
      <c r="G29" s="77"/>
      <c r="H29" s="77"/>
      <c r="I29" s="78"/>
      <c r="J29" s="342"/>
      <c r="K29" s="78"/>
      <c r="L29" s="342"/>
      <c r="M29" s="78"/>
      <c r="N29" s="342"/>
      <c r="O29" s="78"/>
      <c r="P29" s="342"/>
      <c r="Q29" s="93"/>
      <c r="R29" s="69"/>
    </row>
    <row r="30" spans="1:18" ht="8.25" customHeight="1" x14ac:dyDescent="0.3">
      <c r="A30" s="63"/>
      <c r="B30" s="64"/>
      <c r="C30" s="64"/>
      <c r="D30" s="64"/>
      <c r="E30" s="64"/>
      <c r="F30" s="64"/>
      <c r="G30" s="64"/>
      <c r="H30" s="64"/>
      <c r="I30" s="79"/>
      <c r="J30" s="338"/>
      <c r="K30" s="79"/>
      <c r="L30" s="338"/>
      <c r="M30" s="79"/>
      <c r="N30" s="338"/>
      <c r="O30" s="79"/>
      <c r="P30" s="343"/>
      <c r="Q30" s="93"/>
      <c r="R30" s="69"/>
    </row>
    <row r="31" spans="1:18" x14ac:dyDescent="0.3">
      <c r="A31" s="80" t="s">
        <v>3</v>
      </c>
      <c r="B31" s="81" t="s">
        <v>28</v>
      </c>
      <c r="C31" s="81"/>
      <c r="D31" s="81"/>
      <c r="E31" s="81"/>
      <c r="F31" s="81"/>
      <c r="G31" s="81"/>
      <c r="H31" s="81"/>
      <c r="I31" s="82">
        <f>I19-I28</f>
        <v>0</v>
      </c>
      <c r="J31" s="339" t="e">
        <f t="shared" ref="J31" si="13">100/$I$19*I31</f>
        <v>#DIV/0!</v>
      </c>
      <c r="K31" s="82">
        <f>K19-K28</f>
        <v>0</v>
      </c>
      <c r="L31" s="339" t="e">
        <f t="shared" ref="L31" si="14">100/$K$19*K31</f>
        <v>#DIV/0!</v>
      </c>
      <c r="M31" s="82">
        <f>M19-M28</f>
        <v>0</v>
      </c>
      <c r="N31" s="339" t="e">
        <f t="shared" ref="N31" si="15">100/$M$19*M31</f>
        <v>#DIV/0!</v>
      </c>
      <c r="O31" s="82">
        <f>O19-O28</f>
        <v>0</v>
      </c>
      <c r="P31" s="355" t="e">
        <f t="shared" ref="P31" si="16">100/$O$19*O31</f>
        <v>#DIV/0!</v>
      </c>
      <c r="Q31" s="93"/>
      <c r="R31" s="69"/>
    </row>
    <row r="32" spans="1:18" ht="8.25" customHeight="1" x14ac:dyDescent="0.3">
      <c r="A32" s="76"/>
      <c r="B32" s="77"/>
      <c r="C32" s="77"/>
      <c r="D32" s="77"/>
      <c r="E32" s="77"/>
      <c r="F32" s="77"/>
      <c r="G32" s="77"/>
      <c r="H32" s="77"/>
      <c r="I32" s="78"/>
      <c r="J32" s="337"/>
      <c r="K32" s="78"/>
      <c r="L32" s="337"/>
      <c r="M32" s="78"/>
      <c r="N32" s="337"/>
      <c r="O32" s="78"/>
      <c r="P32" s="342"/>
      <c r="Q32" s="93"/>
      <c r="R32" s="84"/>
    </row>
    <row r="33" spans="1:18" ht="7.5" customHeight="1" x14ac:dyDescent="0.3">
      <c r="A33" s="91"/>
      <c r="B33" s="91"/>
      <c r="C33" s="91"/>
      <c r="D33" s="91"/>
      <c r="E33" s="91"/>
      <c r="F33" s="91"/>
      <c r="G33" s="91"/>
      <c r="H33" s="91"/>
      <c r="I33" s="92"/>
      <c r="J33" s="340"/>
      <c r="K33" s="92"/>
      <c r="L33" s="340"/>
      <c r="M33" s="92"/>
      <c r="N33" s="340"/>
      <c r="O33" s="92"/>
      <c r="P33" s="340"/>
      <c r="Q33" s="93"/>
      <c r="R33" s="271"/>
    </row>
    <row r="34" spans="1:18" ht="8.25" customHeight="1" x14ac:dyDescent="0.3">
      <c r="A34" s="68"/>
      <c r="B34" s="66"/>
      <c r="C34" s="66"/>
      <c r="D34" s="66"/>
      <c r="E34" s="66"/>
      <c r="F34" s="66"/>
      <c r="G34" s="66"/>
      <c r="H34" s="66"/>
      <c r="I34" s="87"/>
      <c r="J34" s="341"/>
      <c r="K34" s="87"/>
      <c r="L34" s="341"/>
      <c r="M34" s="87"/>
      <c r="N34" s="341"/>
      <c r="O34" s="87"/>
      <c r="P34" s="343"/>
      <c r="Q34" s="93"/>
      <c r="R34" s="86"/>
    </row>
    <row r="35" spans="1:18" x14ac:dyDescent="0.3">
      <c r="A35" s="75"/>
      <c r="B35" s="498" t="s">
        <v>194</v>
      </c>
      <c r="C35" s="498"/>
      <c r="D35" s="71"/>
      <c r="E35" s="134"/>
      <c r="F35" s="134"/>
      <c r="G35" s="134"/>
      <c r="H35" s="135"/>
      <c r="I35" s="72"/>
      <c r="J35" s="336" t="e">
        <f t="shared" ref="J35:J40" si="17">100/$I$19*I35</f>
        <v>#DIV/0!</v>
      </c>
      <c r="K35" s="72"/>
      <c r="L35" s="336" t="e">
        <f t="shared" ref="L35:L40" si="18">100/$K$19*K35</f>
        <v>#DIV/0!</v>
      </c>
      <c r="M35" s="72"/>
      <c r="N35" s="336" t="e">
        <f t="shared" ref="N35:N42" si="19">100/$M$19*M35</f>
        <v>#DIV/0!</v>
      </c>
      <c r="O35" s="72"/>
      <c r="P35" s="341" t="e">
        <f t="shared" ref="P35:P40" si="20">100/$O$19*O35</f>
        <v>#DIV/0!</v>
      </c>
      <c r="Q35" s="93"/>
      <c r="R35" s="69"/>
    </row>
    <row r="36" spans="1:18" x14ac:dyDescent="0.3">
      <c r="A36" s="75"/>
      <c r="B36" s="498" t="s">
        <v>195</v>
      </c>
      <c r="C36" s="498"/>
      <c r="D36" s="71"/>
      <c r="E36" s="134"/>
      <c r="F36" s="134"/>
      <c r="G36" s="134"/>
      <c r="H36" s="135"/>
      <c r="I36" s="72"/>
      <c r="J36" s="336" t="e">
        <f t="shared" si="17"/>
        <v>#DIV/0!</v>
      </c>
      <c r="K36" s="72"/>
      <c r="L36" s="336" t="e">
        <f t="shared" si="18"/>
        <v>#DIV/0!</v>
      </c>
      <c r="M36" s="72"/>
      <c r="N36" s="336" t="e">
        <f t="shared" si="19"/>
        <v>#DIV/0!</v>
      </c>
      <c r="O36" s="72"/>
      <c r="P36" s="341" t="e">
        <f t="shared" si="20"/>
        <v>#DIV/0!</v>
      </c>
      <c r="Q36" s="93"/>
      <c r="R36" s="136"/>
    </row>
    <row r="37" spans="1:18" x14ac:dyDescent="0.3">
      <c r="A37" s="75"/>
      <c r="B37" s="498" t="s">
        <v>196</v>
      </c>
      <c r="C37" s="498"/>
      <c r="D37" s="71"/>
      <c r="E37" s="134"/>
      <c r="F37" s="134"/>
      <c r="G37" s="134"/>
      <c r="H37" s="135"/>
      <c r="I37" s="72"/>
      <c r="J37" s="336" t="e">
        <f t="shared" si="17"/>
        <v>#DIV/0!</v>
      </c>
      <c r="K37" s="72"/>
      <c r="L37" s="336" t="e">
        <f t="shared" si="18"/>
        <v>#DIV/0!</v>
      </c>
      <c r="M37" s="72"/>
      <c r="N37" s="336" t="e">
        <f t="shared" si="19"/>
        <v>#DIV/0!</v>
      </c>
      <c r="O37" s="72"/>
      <c r="P37" s="341" t="e">
        <f t="shared" si="20"/>
        <v>#DIV/0!</v>
      </c>
      <c r="Q37" s="93"/>
      <c r="R37" s="69"/>
    </row>
    <row r="38" spans="1:18" x14ac:dyDescent="0.3">
      <c r="A38" s="75"/>
      <c r="B38" s="498" t="s">
        <v>197</v>
      </c>
      <c r="C38" s="498"/>
      <c r="D38" s="71"/>
      <c r="E38" s="134"/>
      <c r="F38" s="134"/>
      <c r="G38" s="134"/>
      <c r="H38" s="135"/>
      <c r="I38" s="72"/>
      <c r="J38" s="336" t="e">
        <f t="shared" si="17"/>
        <v>#DIV/0!</v>
      </c>
      <c r="K38" s="72"/>
      <c r="L38" s="336" t="e">
        <f t="shared" si="18"/>
        <v>#DIV/0!</v>
      </c>
      <c r="M38" s="72"/>
      <c r="N38" s="336" t="e">
        <f t="shared" si="19"/>
        <v>#DIV/0!</v>
      </c>
      <c r="O38" s="72"/>
      <c r="P38" s="341" t="e">
        <f t="shared" si="20"/>
        <v>#DIV/0!</v>
      </c>
      <c r="Q38" s="93"/>
      <c r="R38" s="69"/>
    </row>
    <row r="39" spans="1:18" x14ac:dyDescent="0.3">
      <c r="A39" s="75"/>
      <c r="B39" s="498"/>
      <c r="C39" s="498"/>
      <c r="D39" s="71"/>
      <c r="E39" s="71"/>
      <c r="F39" s="71"/>
      <c r="G39" s="71"/>
      <c r="H39" s="71"/>
      <c r="I39" s="72"/>
      <c r="J39" s="336" t="e">
        <f t="shared" si="17"/>
        <v>#DIV/0!</v>
      </c>
      <c r="K39" s="72"/>
      <c r="L39" s="336" t="e">
        <f t="shared" si="18"/>
        <v>#DIV/0!</v>
      </c>
      <c r="M39" s="72"/>
      <c r="N39" s="336" t="e">
        <f t="shared" si="19"/>
        <v>#DIV/0!</v>
      </c>
      <c r="O39" s="72"/>
      <c r="P39" s="341" t="e">
        <f t="shared" si="20"/>
        <v>#DIV/0!</v>
      </c>
      <c r="Q39" s="93"/>
      <c r="R39" s="69"/>
    </row>
    <row r="40" spans="1:18" x14ac:dyDescent="0.3">
      <c r="A40" s="75"/>
      <c r="B40" s="498"/>
      <c r="C40" s="498"/>
      <c r="D40" s="71"/>
      <c r="E40" s="71"/>
      <c r="F40" s="71"/>
      <c r="G40" s="71"/>
      <c r="H40" s="71"/>
      <c r="I40" s="72"/>
      <c r="J40" s="336" t="e">
        <f t="shared" si="17"/>
        <v>#DIV/0!</v>
      </c>
      <c r="K40" s="72"/>
      <c r="L40" s="336" t="e">
        <f t="shared" si="18"/>
        <v>#DIV/0!</v>
      </c>
      <c r="M40" s="72"/>
      <c r="N40" s="336" t="e">
        <f t="shared" si="19"/>
        <v>#DIV/0!</v>
      </c>
      <c r="O40" s="72"/>
      <c r="P40" s="341" t="e">
        <f t="shared" si="20"/>
        <v>#DIV/0!</v>
      </c>
      <c r="Q40" s="93"/>
      <c r="R40" s="88"/>
    </row>
    <row r="41" spans="1:18" ht="8.25" customHeight="1" x14ac:dyDescent="0.3">
      <c r="A41" s="75"/>
      <c r="B41" s="66"/>
      <c r="C41" s="66"/>
      <c r="D41" s="66"/>
      <c r="E41" s="66"/>
      <c r="F41" s="66"/>
      <c r="G41" s="66"/>
      <c r="H41" s="66"/>
      <c r="I41" s="74"/>
      <c r="J41" s="336"/>
      <c r="K41" s="74"/>
      <c r="L41" s="336"/>
      <c r="M41" s="74"/>
      <c r="N41" s="336"/>
      <c r="O41" s="74"/>
      <c r="P41" s="341"/>
      <c r="Q41" s="93"/>
      <c r="R41" s="88"/>
    </row>
    <row r="42" spans="1:18" x14ac:dyDescent="0.3">
      <c r="A42" s="68" t="s">
        <v>29</v>
      </c>
      <c r="B42" s="66"/>
      <c r="C42" s="66"/>
      <c r="D42" s="66"/>
      <c r="E42" s="66"/>
      <c r="F42" s="66"/>
      <c r="G42" s="66"/>
      <c r="H42" s="66"/>
      <c r="I42" s="89">
        <f>SUM(I35:I40)</f>
        <v>0</v>
      </c>
      <c r="J42" s="336" t="e">
        <f>100/$I$19*I42</f>
        <v>#DIV/0!</v>
      </c>
      <c r="K42" s="89">
        <f>SUM(K35:K40)</f>
        <v>0</v>
      </c>
      <c r="L42" s="336" t="e">
        <f>100/$K$19*K42</f>
        <v>#DIV/0!</v>
      </c>
      <c r="M42" s="89">
        <f>SUM(M35:M40)</f>
        <v>0</v>
      </c>
      <c r="N42" s="336" t="e">
        <f t="shared" si="19"/>
        <v>#DIV/0!</v>
      </c>
      <c r="O42" s="89">
        <f>O35+O39</f>
        <v>0</v>
      </c>
      <c r="P42" s="341" t="e">
        <f>100/$O$19*O42</f>
        <v>#DIV/0!</v>
      </c>
      <c r="Q42" s="93"/>
      <c r="R42" s="90"/>
    </row>
    <row r="43" spans="1:18" ht="8.25" customHeight="1" x14ac:dyDescent="0.3">
      <c r="A43" s="76"/>
      <c r="B43" s="77"/>
      <c r="C43" s="77"/>
      <c r="D43" s="77"/>
      <c r="E43" s="77"/>
      <c r="F43" s="77"/>
      <c r="G43" s="77"/>
      <c r="H43" s="77"/>
      <c r="I43" s="78"/>
      <c r="J43" s="342"/>
      <c r="K43" s="78"/>
      <c r="L43" s="342"/>
      <c r="M43" s="78"/>
      <c r="N43" s="342"/>
      <c r="O43" s="78"/>
      <c r="P43" s="342"/>
      <c r="Q43" s="93"/>
      <c r="R43" s="69"/>
    </row>
    <row r="44" spans="1:18" ht="8.25" customHeight="1" x14ac:dyDescent="0.3">
      <c r="A44" s="63"/>
      <c r="B44" s="64"/>
      <c r="C44" s="64"/>
      <c r="D44" s="64"/>
      <c r="E44" s="64"/>
      <c r="F44" s="64"/>
      <c r="G44" s="64"/>
      <c r="H44" s="64"/>
      <c r="I44" s="79"/>
      <c r="J44" s="338"/>
      <c r="K44" s="79"/>
      <c r="L44" s="338"/>
      <c r="M44" s="79"/>
      <c r="N44" s="338"/>
      <c r="O44" s="79"/>
      <c r="P44" s="356"/>
      <c r="Q44" s="93"/>
      <c r="R44" s="69"/>
    </row>
    <row r="45" spans="1:18" x14ac:dyDescent="0.3">
      <c r="A45" s="80" t="s">
        <v>3</v>
      </c>
      <c r="B45" s="81" t="s">
        <v>30</v>
      </c>
      <c r="C45" s="81"/>
      <c r="D45" s="81"/>
      <c r="E45" s="81"/>
      <c r="F45" s="81"/>
      <c r="G45" s="81"/>
      <c r="H45" s="81"/>
      <c r="I45" s="82">
        <f>I31-I42</f>
        <v>0</v>
      </c>
      <c r="J45" s="339" t="e">
        <f t="shared" ref="J45" si="21">100/$I$19*I45</f>
        <v>#DIV/0!</v>
      </c>
      <c r="K45" s="82">
        <f>K31-K42</f>
        <v>0</v>
      </c>
      <c r="L45" s="339" t="e">
        <f t="shared" ref="L45" si="22">100/$K$19*K45</f>
        <v>#DIV/0!</v>
      </c>
      <c r="M45" s="82">
        <f>M31-M42</f>
        <v>0</v>
      </c>
      <c r="N45" s="339" t="e">
        <f t="shared" ref="N45" si="23">100/$M$19*M45</f>
        <v>#DIV/0!</v>
      </c>
      <c r="O45" s="82">
        <f>O31-O42</f>
        <v>0</v>
      </c>
      <c r="P45" s="355" t="e">
        <f t="shared" ref="P45" si="24">100/$O$19*O45</f>
        <v>#DIV/0!</v>
      </c>
      <c r="Q45" s="93"/>
      <c r="R45" s="69"/>
    </row>
    <row r="46" spans="1:18" ht="8.25" customHeight="1" x14ac:dyDescent="0.3">
      <c r="A46" s="76"/>
      <c r="B46" s="77"/>
      <c r="C46" s="77"/>
      <c r="D46" s="77"/>
      <c r="E46" s="77"/>
      <c r="F46" s="77"/>
      <c r="G46" s="77"/>
      <c r="H46" s="77"/>
      <c r="I46" s="78"/>
      <c r="J46" s="337"/>
      <c r="K46" s="78"/>
      <c r="L46" s="337"/>
      <c r="M46" s="78"/>
      <c r="N46" s="337"/>
      <c r="O46" s="78"/>
      <c r="P46" s="357"/>
      <c r="Q46" s="93"/>
      <c r="R46" s="62"/>
    </row>
    <row r="47" spans="1:18" s="93" customFormat="1" ht="8.25" customHeight="1" x14ac:dyDescent="0.3">
      <c r="A47" s="66"/>
      <c r="B47" s="66"/>
      <c r="C47" s="66"/>
      <c r="D47" s="66"/>
      <c r="E47" s="66"/>
      <c r="F47" s="66"/>
      <c r="G47" s="66"/>
      <c r="H47" s="66"/>
      <c r="I47" s="85"/>
      <c r="J47" s="336"/>
      <c r="K47" s="85"/>
      <c r="L47" s="336"/>
      <c r="M47" s="85"/>
      <c r="N47" s="336"/>
      <c r="O47" s="85"/>
      <c r="P47" s="336"/>
      <c r="R47" s="272"/>
    </row>
    <row r="48" spans="1:18" ht="8.25" customHeight="1" x14ac:dyDescent="0.3">
      <c r="A48" s="63"/>
      <c r="B48" s="64"/>
      <c r="C48" s="64"/>
      <c r="D48" s="64"/>
      <c r="E48" s="64"/>
      <c r="F48" s="64"/>
      <c r="G48" s="64"/>
      <c r="H48" s="64"/>
      <c r="I48" s="79"/>
      <c r="J48" s="343"/>
      <c r="K48" s="79"/>
      <c r="L48" s="343"/>
      <c r="M48" s="79"/>
      <c r="N48" s="343"/>
      <c r="O48" s="79"/>
      <c r="P48" s="343"/>
      <c r="Q48" s="93"/>
      <c r="R48" s="94"/>
    </row>
    <row r="49" spans="1:18" x14ac:dyDescent="0.3">
      <c r="A49" s="75"/>
      <c r="B49" s="498" t="s">
        <v>198</v>
      </c>
      <c r="C49" s="498"/>
      <c r="D49" s="66"/>
      <c r="E49" s="66"/>
      <c r="F49" s="66"/>
      <c r="G49" s="66"/>
      <c r="H49" s="66"/>
      <c r="I49" s="72"/>
      <c r="J49" s="336" t="e">
        <f t="shared" ref="J49:J58" si="25">100/$I$19*I49</f>
        <v>#DIV/0!</v>
      </c>
      <c r="K49" s="72"/>
      <c r="L49" s="336" t="e">
        <f t="shared" ref="L49:L58" si="26">100/$K$19*K49</f>
        <v>#DIV/0!</v>
      </c>
      <c r="M49" s="72"/>
      <c r="N49" s="336" t="e">
        <f t="shared" ref="N49:N58" si="27">100/$M$19*M49</f>
        <v>#DIV/0!</v>
      </c>
      <c r="O49" s="72"/>
      <c r="P49" s="341" t="e">
        <f t="shared" ref="P49:P58" si="28">100/$O$19*O49</f>
        <v>#DIV/0!</v>
      </c>
      <c r="Q49" s="93"/>
      <c r="R49" s="69"/>
    </row>
    <row r="50" spans="1:18" x14ac:dyDescent="0.3">
      <c r="A50" s="75"/>
      <c r="B50" s="498" t="s">
        <v>199</v>
      </c>
      <c r="C50" s="498"/>
      <c r="D50" s="66"/>
      <c r="E50" s="66"/>
      <c r="F50" s="66"/>
      <c r="G50" s="66"/>
      <c r="H50" s="66"/>
      <c r="I50" s="72"/>
      <c r="J50" s="336" t="e">
        <f t="shared" si="25"/>
        <v>#DIV/0!</v>
      </c>
      <c r="K50" s="72"/>
      <c r="L50" s="336" t="e">
        <f t="shared" si="26"/>
        <v>#DIV/0!</v>
      </c>
      <c r="M50" s="72"/>
      <c r="N50" s="336" t="e">
        <f t="shared" si="27"/>
        <v>#DIV/0!</v>
      </c>
      <c r="O50" s="72"/>
      <c r="P50" s="341" t="e">
        <f t="shared" si="28"/>
        <v>#DIV/0!</v>
      </c>
      <c r="Q50" s="93"/>
      <c r="R50" s="69"/>
    </row>
    <row r="51" spans="1:18" x14ac:dyDescent="0.3">
      <c r="A51" s="75"/>
      <c r="B51" s="498" t="s">
        <v>200</v>
      </c>
      <c r="C51" s="498"/>
      <c r="D51" s="66"/>
      <c r="E51" s="66"/>
      <c r="F51" s="66"/>
      <c r="G51" s="66"/>
      <c r="H51" s="66"/>
      <c r="I51" s="72"/>
      <c r="J51" s="336" t="e">
        <f t="shared" si="25"/>
        <v>#DIV/0!</v>
      </c>
      <c r="K51" s="72"/>
      <c r="L51" s="336" t="e">
        <f t="shared" si="26"/>
        <v>#DIV/0!</v>
      </c>
      <c r="M51" s="72"/>
      <c r="N51" s="336" t="e">
        <f t="shared" si="27"/>
        <v>#DIV/0!</v>
      </c>
      <c r="O51" s="72"/>
      <c r="P51" s="341" t="e">
        <f t="shared" si="28"/>
        <v>#DIV/0!</v>
      </c>
      <c r="Q51" s="93"/>
      <c r="R51" s="69"/>
    </row>
    <row r="52" spans="1:18" x14ac:dyDescent="0.3">
      <c r="A52" s="75"/>
      <c r="B52" s="498" t="s">
        <v>201</v>
      </c>
      <c r="C52" s="498"/>
      <c r="D52" s="66"/>
      <c r="E52" s="66"/>
      <c r="F52" s="66"/>
      <c r="G52" s="66"/>
      <c r="H52" s="66"/>
      <c r="I52" s="72"/>
      <c r="J52" s="336" t="e">
        <f t="shared" si="25"/>
        <v>#DIV/0!</v>
      </c>
      <c r="K52" s="72"/>
      <c r="L52" s="336" t="e">
        <f t="shared" si="26"/>
        <v>#DIV/0!</v>
      </c>
      <c r="M52" s="72"/>
      <c r="N52" s="336" t="e">
        <f t="shared" si="27"/>
        <v>#DIV/0!</v>
      </c>
      <c r="O52" s="72"/>
      <c r="P52" s="341" t="e">
        <f t="shared" si="28"/>
        <v>#DIV/0!</v>
      </c>
      <c r="Q52" s="93"/>
      <c r="R52" s="69"/>
    </row>
    <row r="53" spans="1:18" x14ac:dyDescent="0.3">
      <c r="A53" s="75"/>
      <c r="B53" s="498" t="s">
        <v>202</v>
      </c>
      <c r="C53" s="498"/>
      <c r="D53" s="66"/>
      <c r="E53" s="66"/>
      <c r="F53" s="66"/>
      <c r="G53" s="66"/>
      <c r="H53" s="66"/>
      <c r="I53" s="72"/>
      <c r="J53" s="336" t="e">
        <f t="shared" si="25"/>
        <v>#DIV/0!</v>
      </c>
      <c r="K53" s="72"/>
      <c r="L53" s="336" t="e">
        <f t="shared" si="26"/>
        <v>#DIV/0!</v>
      </c>
      <c r="M53" s="72"/>
      <c r="N53" s="336" t="e">
        <f t="shared" si="27"/>
        <v>#DIV/0!</v>
      </c>
      <c r="O53" s="72"/>
      <c r="P53" s="341" t="e">
        <f t="shared" si="28"/>
        <v>#DIV/0!</v>
      </c>
      <c r="Q53" s="93"/>
      <c r="R53" s="69"/>
    </row>
    <row r="54" spans="1:18" x14ac:dyDescent="0.3">
      <c r="A54" s="75"/>
      <c r="B54" s="498" t="s">
        <v>204</v>
      </c>
      <c r="C54" s="498"/>
      <c r="D54" s="66"/>
      <c r="E54" s="66"/>
      <c r="F54" s="66"/>
      <c r="G54" s="66"/>
      <c r="H54" s="66"/>
      <c r="I54" s="72"/>
      <c r="J54" s="336" t="e">
        <f t="shared" si="25"/>
        <v>#DIV/0!</v>
      </c>
      <c r="K54" s="72"/>
      <c r="L54" s="336" t="e">
        <f t="shared" si="26"/>
        <v>#DIV/0!</v>
      </c>
      <c r="M54" s="72"/>
      <c r="N54" s="336" t="e">
        <f t="shared" si="27"/>
        <v>#DIV/0!</v>
      </c>
      <c r="O54" s="72"/>
      <c r="P54" s="341" t="e">
        <f t="shared" si="28"/>
        <v>#DIV/0!</v>
      </c>
      <c r="Q54" s="93"/>
      <c r="R54" s="88"/>
    </row>
    <row r="55" spans="1:18" x14ac:dyDescent="0.3">
      <c r="A55" s="75"/>
      <c r="B55" s="498" t="s">
        <v>32</v>
      </c>
      <c r="C55" s="498"/>
      <c r="D55" s="66"/>
      <c r="E55" s="66"/>
      <c r="F55" s="66"/>
      <c r="G55" s="66"/>
      <c r="H55" s="66"/>
      <c r="I55" s="72"/>
      <c r="J55" s="336" t="e">
        <f t="shared" si="25"/>
        <v>#DIV/0!</v>
      </c>
      <c r="K55" s="72"/>
      <c r="L55" s="336" t="e">
        <f t="shared" si="26"/>
        <v>#DIV/0!</v>
      </c>
      <c r="M55" s="72"/>
      <c r="N55" s="336" t="e">
        <f t="shared" si="27"/>
        <v>#DIV/0!</v>
      </c>
      <c r="O55" s="72"/>
      <c r="P55" s="341" t="e">
        <f t="shared" si="28"/>
        <v>#DIV/0!</v>
      </c>
      <c r="Q55" s="93"/>
      <c r="R55" s="69"/>
    </row>
    <row r="56" spans="1:18" x14ac:dyDescent="0.3">
      <c r="A56" s="75"/>
      <c r="B56" s="498" t="s">
        <v>203</v>
      </c>
      <c r="C56" s="498"/>
      <c r="D56" s="66"/>
      <c r="E56" s="66"/>
      <c r="F56" s="66"/>
      <c r="G56" s="66"/>
      <c r="H56" s="66"/>
      <c r="I56" s="72"/>
      <c r="J56" s="336" t="e">
        <f t="shared" si="25"/>
        <v>#DIV/0!</v>
      </c>
      <c r="K56" s="72"/>
      <c r="L56" s="336" t="e">
        <f t="shared" si="26"/>
        <v>#DIV/0!</v>
      </c>
      <c r="M56" s="72"/>
      <c r="N56" s="336" t="e">
        <f t="shared" si="27"/>
        <v>#DIV/0!</v>
      </c>
      <c r="O56" s="72"/>
      <c r="P56" s="341" t="e">
        <f t="shared" si="28"/>
        <v>#DIV/0!</v>
      </c>
      <c r="Q56" s="93"/>
      <c r="R56" s="69"/>
    </row>
    <row r="57" spans="1:18" x14ac:dyDescent="0.3">
      <c r="A57" s="75"/>
      <c r="B57" s="498"/>
      <c r="C57" s="498"/>
      <c r="D57" s="66"/>
      <c r="E57" s="66"/>
      <c r="F57" s="66"/>
      <c r="G57" s="66"/>
      <c r="H57" s="66"/>
      <c r="I57" s="72"/>
      <c r="J57" s="336" t="e">
        <f t="shared" si="25"/>
        <v>#DIV/0!</v>
      </c>
      <c r="K57" s="72"/>
      <c r="L57" s="336" t="e">
        <f t="shared" si="26"/>
        <v>#DIV/0!</v>
      </c>
      <c r="M57" s="72"/>
      <c r="N57" s="336" t="e">
        <f t="shared" si="27"/>
        <v>#DIV/0!</v>
      </c>
      <c r="O57" s="72"/>
      <c r="P57" s="341" t="e">
        <f t="shared" si="28"/>
        <v>#DIV/0!</v>
      </c>
      <c r="Q57" s="93"/>
      <c r="R57" s="69"/>
    </row>
    <row r="58" spans="1:18" x14ac:dyDescent="0.3">
      <c r="A58" s="75"/>
      <c r="B58" s="498"/>
      <c r="C58" s="498"/>
      <c r="D58" s="66"/>
      <c r="E58" s="66"/>
      <c r="F58" s="66"/>
      <c r="G58" s="66"/>
      <c r="H58" s="66"/>
      <c r="I58" s="72"/>
      <c r="J58" s="336" t="e">
        <f t="shared" si="25"/>
        <v>#DIV/0!</v>
      </c>
      <c r="K58" s="72"/>
      <c r="L58" s="336" t="e">
        <f t="shared" si="26"/>
        <v>#DIV/0!</v>
      </c>
      <c r="M58" s="72"/>
      <c r="N58" s="336" t="e">
        <f t="shared" si="27"/>
        <v>#DIV/0!</v>
      </c>
      <c r="O58" s="72"/>
      <c r="P58" s="341" t="e">
        <f t="shared" si="28"/>
        <v>#DIV/0!</v>
      </c>
      <c r="Q58" s="93"/>
      <c r="R58" s="136"/>
    </row>
    <row r="59" spans="1:18" ht="8.25" customHeight="1" x14ac:dyDescent="0.3">
      <c r="A59" s="75"/>
      <c r="B59" s="66"/>
      <c r="C59" s="66"/>
      <c r="D59" s="66"/>
      <c r="E59" s="66"/>
      <c r="F59" s="66"/>
      <c r="G59" s="66"/>
      <c r="H59" s="66"/>
      <c r="I59" s="74"/>
      <c r="J59" s="336"/>
      <c r="K59" s="74"/>
      <c r="L59" s="336"/>
      <c r="M59" s="74"/>
      <c r="N59" s="336"/>
      <c r="O59" s="74"/>
      <c r="P59" s="341"/>
      <c r="Q59" s="93"/>
      <c r="R59" s="88"/>
    </row>
    <row r="60" spans="1:18" x14ac:dyDescent="0.3">
      <c r="A60" s="68" t="s">
        <v>193</v>
      </c>
      <c r="B60" s="66"/>
      <c r="C60" s="66"/>
      <c r="D60" s="66"/>
      <c r="E60" s="66"/>
      <c r="F60" s="66"/>
      <c r="G60" s="66"/>
      <c r="H60" s="66"/>
      <c r="I60" s="89">
        <f>SUM(I49:I58)</f>
        <v>0</v>
      </c>
      <c r="J60" s="336" t="e">
        <f>100/$I$19*I60</f>
        <v>#DIV/0!</v>
      </c>
      <c r="K60" s="89">
        <f>SUM(K49:K58)</f>
        <v>0</v>
      </c>
      <c r="L60" s="336" t="e">
        <f>100/$K$19*K60</f>
        <v>#DIV/0!</v>
      </c>
      <c r="M60" s="89">
        <f>SUM(M49:M58)</f>
        <v>0</v>
      </c>
      <c r="N60" s="336" t="e">
        <f t="shared" ref="N60" si="29">100/$M$19*M60</f>
        <v>#DIV/0!</v>
      </c>
      <c r="O60" s="89">
        <f>SUM(O49:O58)</f>
        <v>0</v>
      </c>
      <c r="P60" s="341" t="e">
        <f>100/$O$19*O60</f>
        <v>#DIV/0!</v>
      </c>
      <c r="Q60" s="93"/>
      <c r="R60" s="90"/>
    </row>
    <row r="61" spans="1:18" ht="8.25" customHeight="1" x14ac:dyDescent="0.3">
      <c r="A61" s="76"/>
      <c r="B61" s="77"/>
      <c r="C61" s="77"/>
      <c r="D61" s="77"/>
      <c r="E61" s="77"/>
      <c r="F61" s="77"/>
      <c r="G61" s="77"/>
      <c r="H61" s="77"/>
      <c r="I61" s="78"/>
      <c r="J61" s="342"/>
      <c r="K61" s="78"/>
      <c r="L61" s="342"/>
      <c r="M61" s="78"/>
      <c r="N61" s="342"/>
      <c r="O61" s="78"/>
      <c r="P61" s="342"/>
      <c r="Q61" s="93"/>
      <c r="R61" s="69"/>
    </row>
    <row r="62" spans="1:18" ht="8.25" customHeight="1" x14ac:dyDescent="0.3">
      <c r="A62" s="63"/>
      <c r="B62" s="64"/>
      <c r="C62" s="64"/>
      <c r="D62" s="64"/>
      <c r="E62" s="64"/>
      <c r="F62" s="64"/>
      <c r="G62" s="64"/>
      <c r="H62" s="64"/>
      <c r="I62" s="79"/>
      <c r="J62" s="338"/>
      <c r="K62" s="79"/>
      <c r="L62" s="338"/>
      <c r="M62" s="79"/>
      <c r="N62" s="338"/>
      <c r="O62" s="79"/>
      <c r="P62" s="356"/>
      <c r="Q62" s="93"/>
      <c r="R62" s="69"/>
    </row>
    <row r="63" spans="1:18" x14ac:dyDescent="0.3">
      <c r="A63" s="80" t="s">
        <v>3</v>
      </c>
      <c r="B63" s="81" t="s">
        <v>31</v>
      </c>
      <c r="C63" s="81"/>
      <c r="D63" s="81"/>
      <c r="E63" s="81"/>
      <c r="F63" s="81"/>
      <c r="G63" s="81"/>
      <c r="H63" s="81"/>
      <c r="I63" s="82">
        <f>I45-I60</f>
        <v>0</v>
      </c>
      <c r="J63" s="339" t="e">
        <f t="shared" ref="J63" si="30">100/$I$19*I63</f>
        <v>#DIV/0!</v>
      </c>
      <c r="K63" s="82">
        <f>K45-K60</f>
        <v>0</v>
      </c>
      <c r="L63" s="339" t="e">
        <f t="shared" ref="L63" si="31">100/$K$19*K63</f>
        <v>#DIV/0!</v>
      </c>
      <c r="M63" s="82">
        <f>M45-M60</f>
        <v>0</v>
      </c>
      <c r="N63" s="339" t="e">
        <f t="shared" ref="N63" si="32">100/$M$19*M63</f>
        <v>#DIV/0!</v>
      </c>
      <c r="O63" s="82">
        <f>O45-O60</f>
        <v>0</v>
      </c>
      <c r="P63" s="355" t="e">
        <f t="shared" ref="P63" si="33">100/$O$19*O63</f>
        <v>#DIV/0!</v>
      </c>
      <c r="Q63" s="93"/>
      <c r="R63" s="69"/>
    </row>
    <row r="64" spans="1:18" s="2" customFormat="1" ht="6.75" customHeight="1" x14ac:dyDescent="0.35">
      <c r="A64" s="96"/>
      <c r="B64" s="259"/>
      <c r="C64" s="259"/>
      <c r="D64" s="259"/>
      <c r="E64" s="259"/>
      <c r="F64" s="259"/>
      <c r="G64" s="259"/>
      <c r="H64" s="259"/>
      <c r="I64" s="97"/>
      <c r="J64" s="344"/>
      <c r="K64" s="97"/>
      <c r="L64" s="344"/>
      <c r="M64" s="97"/>
      <c r="N64" s="344"/>
      <c r="O64" s="97"/>
      <c r="P64" s="358"/>
      <c r="Q64" s="254"/>
      <c r="R64" s="97"/>
    </row>
    <row r="65" spans="1:18" s="2" customFormat="1" ht="6.75" customHeight="1" x14ac:dyDescent="0.35">
      <c r="A65" s="254"/>
      <c r="B65" s="254"/>
      <c r="C65" s="254"/>
      <c r="D65" s="254"/>
      <c r="E65" s="254"/>
      <c r="F65" s="254"/>
      <c r="G65" s="254"/>
      <c r="H65" s="254"/>
      <c r="I65" s="254"/>
      <c r="J65" s="316"/>
      <c r="K65" s="254"/>
      <c r="L65" s="316"/>
      <c r="M65" s="254"/>
      <c r="N65" s="316"/>
      <c r="O65" s="254"/>
      <c r="P65" s="316"/>
      <c r="Q65" s="254"/>
      <c r="R65" s="273"/>
    </row>
    <row r="66" spans="1:18" ht="31" x14ac:dyDescent="0.3">
      <c r="A66" s="65" t="s">
        <v>33</v>
      </c>
      <c r="B66" s="327"/>
      <c r="C66" s="327"/>
      <c r="D66" s="331" t="s">
        <v>275</v>
      </c>
      <c r="E66" s="128" t="str">
        <f>E22</f>
        <v>aktuelles 
Jahr</v>
      </c>
      <c r="F66" s="128" t="str">
        <f>F22</f>
        <v>Jahr 1</v>
      </c>
      <c r="G66" s="128" t="str">
        <f t="shared" ref="G66:H66" si="34">G22</f>
        <v>Jahr 2</v>
      </c>
      <c r="H66" s="128" t="str">
        <f t="shared" si="34"/>
        <v>Jahr 3</v>
      </c>
      <c r="I66" s="87"/>
      <c r="J66" s="341"/>
      <c r="K66" s="87"/>
      <c r="L66" s="341"/>
      <c r="M66" s="87"/>
      <c r="N66" s="341"/>
      <c r="O66" s="87"/>
      <c r="P66" s="341"/>
      <c r="Q66" s="93"/>
      <c r="R66" s="69"/>
    </row>
    <row r="67" spans="1:18" x14ac:dyDescent="0.3">
      <c r="A67" s="75"/>
      <c r="B67" s="496" t="s">
        <v>114</v>
      </c>
      <c r="C67" s="497"/>
      <c r="D67" s="330"/>
      <c r="E67" s="256"/>
      <c r="F67" s="256"/>
      <c r="G67" s="256"/>
      <c r="H67" s="256"/>
      <c r="I67" s="165">
        <f>IF(E67&gt;0,D67*E67,0)</f>
        <v>0</v>
      </c>
      <c r="J67" s="336" t="e">
        <f t="shared" ref="J67:J72" si="35">100/$I$19*I67</f>
        <v>#DIV/0!</v>
      </c>
      <c r="K67" s="165">
        <f>IF(I67&gt;0,(IF(F67&gt;0,I67+F67*$D67,I67)),0)</f>
        <v>0</v>
      </c>
      <c r="L67" s="336" t="e">
        <f t="shared" ref="L67:L72" si="36">100/$K$19*K67</f>
        <v>#DIV/0!</v>
      </c>
      <c r="M67" s="165">
        <f>IF(K67&gt;0,(IF(G67&gt;0,K67+G67*$D67,K67)),0)</f>
        <v>0</v>
      </c>
      <c r="N67" s="336" t="e">
        <f t="shared" ref="N67:N72" si="37">100/$M$19*M67</f>
        <v>#DIV/0!</v>
      </c>
      <c r="O67" s="165">
        <f>IF(M67&gt;0,(IF(H67&gt;0,M67+H67*$D67,M67)),0)</f>
        <v>0</v>
      </c>
      <c r="P67" s="359" t="e">
        <f t="shared" ref="P67:P72" si="38">100/$O$19*O67</f>
        <v>#DIV/0!</v>
      </c>
      <c r="Q67" s="93"/>
      <c r="R67" s="69"/>
    </row>
    <row r="68" spans="1:18" x14ac:dyDescent="0.3">
      <c r="A68" s="75"/>
      <c r="B68" s="496" t="s">
        <v>115</v>
      </c>
      <c r="C68" s="497"/>
      <c r="D68" s="330"/>
      <c r="E68" s="256"/>
      <c r="F68" s="256"/>
      <c r="G68" s="256"/>
      <c r="H68" s="256"/>
      <c r="I68" s="165">
        <f t="shared" ref="I68:I72" si="39">IF(E68&gt;0,D68*E68,0)</f>
        <v>0</v>
      </c>
      <c r="J68" s="336" t="e">
        <f t="shared" si="35"/>
        <v>#DIV/0!</v>
      </c>
      <c r="K68" s="165">
        <f t="shared" ref="K68:K72" si="40">IF(I68&gt;0,(IF(F68&gt;0,I68+F68*$D68,I68)),0)</f>
        <v>0</v>
      </c>
      <c r="L68" s="336" t="e">
        <f t="shared" si="36"/>
        <v>#DIV/0!</v>
      </c>
      <c r="M68" s="165">
        <f t="shared" ref="M68:M72" si="41">IF(K68&gt;0,(IF(G68&gt;0,K68+G68*$D68,K68)),0)</f>
        <v>0</v>
      </c>
      <c r="N68" s="336" t="e">
        <f t="shared" si="37"/>
        <v>#DIV/0!</v>
      </c>
      <c r="O68" s="165">
        <f t="shared" ref="O68:O72" si="42">IF(M68&gt;0,(IF(H68&gt;0,M68+H68*$D68,M68)),0)</f>
        <v>0</v>
      </c>
      <c r="P68" s="359" t="e">
        <f t="shared" si="38"/>
        <v>#DIV/0!</v>
      </c>
      <c r="Q68" s="93"/>
      <c r="R68" s="69"/>
    </row>
    <row r="69" spans="1:18" x14ac:dyDescent="0.3">
      <c r="A69" s="75"/>
      <c r="B69" s="496" t="s">
        <v>116</v>
      </c>
      <c r="C69" s="497"/>
      <c r="D69" s="330"/>
      <c r="E69" s="256"/>
      <c r="F69" s="256"/>
      <c r="G69" s="256"/>
      <c r="H69" s="256"/>
      <c r="I69" s="165">
        <f t="shared" si="39"/>
        <v>0</v>
      </c>
      <c r="J69" s="336" t="e">
        <f t="shared" si="35"/>
        <v>#DIV/0!</v>
      </c>
      <c r="K69" s="165">
        <f t="shared" si="40"/>
        <v>0</v>
      </c>
      <c r="L69" s="336" t="e">
        <f t="shared" si="36"/>
        <v>#DIV/0!</v>
      </c>
      <c r="M69" s="165">
        <f t="shared" si="41"/>
        <v>0</v>
      </c>
      <c r="N69" s="336" t="e">
        <f t="shared" si="37"/>
        <v>#DIV/0!</v>
      </c>
      <c r="O69" s="165">
        <f t="shared" si="42"/>
        <v>0</v>
      </c>
      <c r="P69" s="359" t="e">
        <f t="shared" si="38"/>
        <v>#DIV/0!</v>
      </c>
      <c r="Q69" s="93"/>
      <c r="R69" s="69"/>
    </row>
    <row r="70" spans="1:18" x14ac:dyDescent="0.3">
      <c r="A70" s="75"/>
      <c r="B70" s="496" t="s">
        <v>117</v>
      </c>
      <c r="C70" s="497"/>
      <c r="D70" s="330"/>
      <c r="E70" s="256"/>
      <c r="F70" s="256"/>
      <c r="G70" s="256"/>
      <c r="H70" s="256"/>
      <c r="I70" s="165">
        <f t="shared" si="39"/>
        <v>0</v>
      </c>
      <c r="J70" s="336" t="e">
        <f t="shared" si="35"/>
        <v>#DIV/0!</v>
      </c>
      <c r="K70" s="165">
        <f t="shared" si="40"/>
        <v>0</v>
      </c>
      <c r="L70" s="336" t="e">
        <f t="shared" si="36"/>
        <v>#DIV/0!</v>
      </c>
      <c r="M70" s="165">
        <f t="shared" si="41"/>
        <v>0</v>
      </c>
      <c r="N70" s="336" t="e">
        <f t="shared" si="37"/>
        <v>#DIV/0!</v>
      </c>
      <c r="O70" s="165">
        <f t="shared" si="42"/>
        <v>0</v>
      </c>
      <c r="P70" s="359" t="e">
        <f t="shared" si="38"/>
        <v>#DIV/0!</v>
      </c>
      <c r="Q70" s="93"/>
      <c r="R70" s="69"/>
    </row>
    <row r="71" spans="1:18" x14ac:dyDescent="0.3">
      <c r="A71" s="75"/>
      <c r="B71" s="496"/>
      <c r="C71" s="497"/>
      <c r="D71" s="330"/>
      <c r="E71" s="256"/>
      <c r="F71" s="256"/>
      <c r="G71" s="256"/>
      <c r="H71" s="256"/>
      <c r="I71" s="165">
        <f t="shared" si="39"/>
        <v>0</v>
      </c>
      <c r="J71" s="336" t="e">
        <f t="shared" si="35"/>
        <v>#DIV/0!</v>
      </c>
      <c r="K71" s="165">
        <f t="shared" si="40"/>
        <v>0</v>
      </c>
      <c r="L71" s="336" t="e">
        <f t="shared" si="36"/>
        <v>#DIV/0!</v>
      </c>
      <c r="M71" s="165">
        <f t="shared" si="41"/>
        <v>0</v>
      </c>
      <c r="N71" s="336" t="e">
        <f t="shared" si="37"/>
        <v>#DIV/0!</v>
      </c>
      <c r="O71" s="165">
        <f t="shared" si="42"/>
        <v>0</v>
      </c>
      <c r="P71" s="359" t="e">
        <f t="shared" si="38"/>
        <v>#DIV/0!</v>
      </c>
      <c r="Q71" s="93"/>
      <c r="R71" s="69"/>
    </row>
    <row r="72" spans="1:18" x14ac:dyDescent="0.3">
      <c r="A72" s="75"/>
      <c r="B72" s="496"/>
      <c r="C72" s="497"/>
      <c r="D72" s="330"/>
      <c r="E72" s="256"/>
      <c r="F72" s="256"/>
      <c r="G72" s="256"/>
      <c r="H72" s="256"/>
      <c r="I72" s="165">
        <f t="shared" si="39"/>
        <v>0</v>
      </c>
      <c r="J72" s="336" t="e">
        <f t="shared" si="35"/>
        <v>#DIV/0!</v>
      </c>
      <c r="K72" s="165">
        <f t="shared" si="40"/>
        <v>0</v>
      </c>
      <c r="L72" s="336" t="e">
        <f t="shared" si="36"/>
        <v>#DIV/0!</v>
      </c>
      <c r="M72" s="165">
        <f t="shared" si="41"/>
        <v>0</v>
      </c>
      <c r="N72" s="336" t="e">
        <f t="shared" si="37"/>
        <v>#DIV/0!</v>
      </c>
      <c r="O72" s="165">
        <f t="shared" si="42"/>
        <v>0</v>
      </c>
      <c r="P72" s="359" t="e">
        <f t="shared" si="38"/>
        <v>#DIV/0!</v>
      </c>
      <c r="Q72" s="93"/>
      <c r="R72" s="69"/>
    </row>
    <row r="73" spans="1:18" ht="10.5" customHeight="1" x14ac:dyDescent="0.3">
      <c r="A73" s="75"/>
      <c r="B73" s="66"/>
      <c r="C73" s="66"/>
      <c r="D73" s="66"/>
      <c r="E73" s="499"/>
      <c r="F73" s="499"/>
      <c r="G73" s="499"/>
      <c r="H73" s="500"/>
      <c r="I73" s="74"/>
      <c r="J73" s="336"/>
      <c r="K73" s="74"/>
      <c r="L73" s="336"/>
      <c r="M73" s="74"/>
      <c r="N73" s="336"/>
      <c r="O73" s="74"/>
      <c r="P73" s="341"/>
      <c r="Q73" s="93"/>
      <c r="R73" s="90"/>
    </row>
    <row r="74" spans="1:18" x14ac:dyDescent="0.3">
      <c r="A74" s="68" t="s">
        <v>112</v>
      </c>
      <c r="B74" s="66"/>
      <c r="C74" s="66"/>
      <c r="D74" s="66"/>
      <c r="E74" s="66"/>
      <c r="F74" s="66"/>
      <c r="G74" s="66"/>
      <c r="H74" s="66"/>
      <c r="I74" s="89">
        <f>SUM(I67:I73)</f>
        <v>0</v>
      </c>
      <c r="J74" s="336" t="e">
        <f>100/$I$19*I74</f>
        <v>#DIV/0!</v>
      </c>
      <c r="K74" s="89">
        <f>SUM(K67:K73)</f>
        <v>0</v>
      </c>
      <c r="L74" s="336" t="e">
        <f>100/$K$19*K74</f>
        <v>#DIV/0!</v>
      </c>
      <c r="M74" s="89">
        <f>SUM(M67:M73)</f>
        <v>0</v>
      </c>
      <c r="N74" s="336" t="e">
        <f t="shared" ref="N74" si="43">100/$M$19*M74</f>
        <v>#DIV/0!</v>
      </c>
      <c r="O74" s="89">
        <f>SUM(O67:O73)</f>
        <v>0</v>
      </c>
      <c r="P74" s="341" t="e">
        <f>100/$O$19*O74</f>
        <v>#DIV/0!</v>
      </c>
      <c r="Q74" s="93"/>
      <c r="R74" s="90"/>
    </row>
    <row r="75" spans="1:18" ht="8.25" customHeight="1" x14ac:dyDescent="0.3">
      <c r="A75" s="76"/>
      <c r="B75" s="77"/>
      <c r="C75" s="77"/>
      <c r="D75" s="77"/>
      <c r="E75" s="77"/>
      <c r="F75" s="77"/>
      <c r="G75" s="77"/>
      <c r="H75" s="77"/>
      <c r="I75" s="78"/>
      <c r="J75" s="342"/>
      <c r="K75" s="78"/>
      <c r="L75" s="342"/>
      <c r="M75" s="78"/>
      <c r="N75" s="342"/>
      <c r="O75" s="78"/>
      <c r="P75" s="342"/>
      <c r="Q75" s="93"/>
      <c r="R75" s="69"/>
    </row>
    <row r="76" spans="1:18" ht="8.25" customHeight="1" x14ac:dyDescent="0.3">
      <c r="A76" s="63"/>
      <c r="B76" s="64"/>
      <c r="C76" s="64"/>
      <c r="D76" s="64"/>
      <c r="E76" s="64"/>
      <c r="F76" s="64"/>
      <c r="G76" s="64"/>
      <c r="H76" s="64"/>
      <c r="I76" s="79"/>
      <c r="J76" s="338"/>
      <c r="K76" s="79"/>
      <c r="L76" s="338"/>
      <c r="M76" s="79"/>
      <c r="N76" s="338"/>
      <c r="O76" s="79"/>
      <c r="P76" s="343"/>
      <c r="Q76" s="93"/>
      <c r="R76" s="69"/>
    </row>
    <row r="77" spans="1:18" x14ac:dyDescent="0.3">
      <c r="A77" s="80" t="s">
        <v>3</v>
      </c>
      <c r="B77" s="81" t="s">
        <v>34</v>
      </c>
      <c r="C77" s="81"/>
      <c r="D77" s="81"/>
      <c r="E77" s="81"/>
      <c r="F77" s="81"/>
      <c r="G77" s="81"/>
      <c r="H77" s="81"/>
      <c r="I77" s="82">
        <f>I63-I74</f>
        <v>0</v>
      </c>
      <c r="J77" s="339" t="e">
        <f t="shared" ref="J77" si="44">100/$I$19*I77</f>
        <v>#DIV/0!</v>
      </c>
      <c r="K77" s="82">
        <f>K63-K74</f>
        <v>0</v>
      </c>
      <c r="L77" s="339" t="e">
        <f t="shared" ref="L77" si="45">100/$K$19*K77</f>
        <v>#DIV/0!</v>
      </c>
      <c r="M77" s="82">
        <f>M63-M74</f>
        <v>0</v>
      </c>
      <c r="N77" s="339" t="e">
        <f t="shared" ref="N77" si="46">100/$M$19*M77</f>
        <v>#DIV/0!</v>
      </c>
      <c r="O77" s="82">
        <f>O63-O74</f>
        <v>0</v>
      </c>
      <c r="P77" s="355" t="e">
        <f t="shared" ref="P77" si="47">100/$O$19*O77</f>
        <v>#DIV/0!</v>
      </c>
      <c r="Q77" s="93"/>
      <c r="R77" s="69"/>
    </row>
    <row r="78" spans="1:18" ht="8.25" customHeight="1" x14ac:dyDescent="0.3">
      <c r="A78" s="76"/>
      <c r="B78" s="77"/>
      <c r="C78" s="77"/>
      <c r="D78" s="77"/>
      <c r="E78" s="77"/>
      <c r="F78" s="77"/>
      <c r="G78" s="77"/>
      <c r="H78" s="77"/>
      <c r="I78" s="78"/>
      <c r="J78" s="337"/>
      <c r="K78" s="78"/>
      <c r="L78" s="337"/>
      <c r="M78" s="78"/>
      <c r="N78" s="337"/>
      <c r="O78" s="78"/>
      <c r="P78" s="342"/>
      <c r="Q78" s="93"/>
      <c r="R78" s="84"/>
    </row>
    <row r="79" spans="1:18" x14ac:dyDescent="0.3">
      <c r="A79" s="75"/>
      <c r="B79" s="93" t="s">
        <v>277</v>
      </c>
      <c r="C79" s="93"/>
      <c r="D79" s="93"/>
      <c r="E79" s="93"/>
      <c r="F79" s="93"/>
      <c r="G79" s="93"/>
      <c r="H79" s="93"/>
      <c r="I79" s="72"/>
      <c r="J79" s="336" t="e">
        <f>100/$I$19*I79</f>
        <v>#DIV/0!</v>
      </c>
      <c r="K79" s="72"/>
      <c r="L79" s="336" t="e">
        <f>100/$K$19*K79</f>
        <v>#DIV/0!</v>
      </c>
      <c r="M79" s="72"/>
      <c r="N79" s="336" t="e">
        <f t="shared" ref="N79" si="48">100/$M$19*M79</f>
        <v>#DIV/0!</v>
      </c>
      <c r="O79" s="72"/>
      <c r="P79" s="341" t="e">
        <f>100/$O$19*O79</f>
        <v>#DIV/0!</v>
      </c>
      <c r="Q79" s="93"/>
      <c r="R79" s="69"/>
    </row>
    <row r="80" spans="1:18" ht="8.25" customHeight="1" x14ac:dyDescent="0.3">
      <c r="A80" s="63"/>
      <c r="B80" s="64"/>
      <c r="C80" s="64"/>
      <c r="D80" s="64"/>
      <c r="E80" s="64"/>
      <c r="F80" s="64"/>
      <c r="G80" s="64"/>
      <c r="H80" s="64"/>
      <c r="I80" s="79"/>
      <c r="J80" s="338"/>
      <c r="K80" s="79"/>
      <c r="L80" s="338"/>
      <c r="M80" s="79"/>
      <c r="N80" s="338"/>
      <c r="O80" s="79"/>
      <c r="P80" s="343"/>
      <c r="Q80" s="93"/>
      <c r="R80" s="69"/>
    </row>
    <row r="81" spans="1:18" x14ac:dyDescent="0.3">
      <c r="A81" s="80" t="s">
        <v>3</v>
      </c>
      <c r="B81" s="81" t="s">
        <v>113</v>
      </c>
      <c r="C81" s="81"/>
      <c r="D81" s="81"/>
      <c r="E81" s="81"/>
      <c r="F81" s="81"/>
      <c r="G81" s="81"/>
      <c r="H81" s="81"/>
      <c r="I81" s="82">
        <f>I77-I79</f>
        <v>0</v>
      </c>
      <c r="J81" s="339" t="e">
        <f t="shared" ref="J81" si="49">100/$I$19*I81</f>
        <v>#DIV/0!</v>
      </c>
      <c r="K81" s="82">
        <f>K77-K79</f>
        <v>0</v>
      </c>
      <c r="L81" s="339" t="e">
        <f t="shared" ref="L81" si="50">100/$K$19*K81</f>
        <v>#DIV/0!</v>
      </c>
      <c r="M81" s="82">
        <f>M77-M79</f>
        <v>0</v>
      </c>
      <c r="N81" s="339" t="e">
        <f t="shared" ref="N81" si="51">100/$M$19*M81</f>
        <v>#DIV/0!</v>
      </c>
      <c r="O81" s="82">
        <f>O77-O79</f>
        <v>0</v>
      </c>
      <c r="P81" s="355" t="e">
        <f t="shared" ref="P81" si="52">100/$O$19*O81</f>
        <v>#DIV/0!</v>
      </c>
      <c r="Q81" s="93"/>
      <c r="R81" s="69"/>
    </row>
    <row r="82" spans="1:18" ht="8.25" customHeight="1" x14ac:dyDescent="0.3">
      <c r="A82" s="76"/>
      <c r="B82" s="77"/>
      <c r="C82" s="77"/>
      <c r="D82" s="77"/>
      <c r="E82" s="77"/>
      <c r="F82" s="77"/>
      <c r="G82" s="77"/>
      <c r="H82" s="77"/>
      <c r="I82" s="78"/>
      <c r="J82" s="337"/>
      <c r="K82" s="78"/>
      <c r="L82" s="337"/>
      <c r="M82" s="78"/>
      <c r="N82" s="337"/>
      <c r="O82" s="78"/>
      <c r="P82" s="342"/>
      <c r="Q82" s="93"/>
      <c r="R82" s="84"/>
    </row>
    <row r="83" spans="1:18" ht="8.25" customHeight="1" x14ac:dyDescent="0.3">
      <c r="A83" s="93"/>
      <c r="B83" s="93"/>
      <c r="C83" s="93"/>
      <c r="D83" s="93"/>
      <c r="E83" s="93"/>
      <c r="F83" s="93"/>
      <c r="G83" s="93"/>
      <c r="H83" s="93"/>
      <c r="I83" s="93"/>
      <c r="J83" s="345"/>
      <c r="K83" s="93"/>
      <c r="L83" s="345"/>
      <c r="M83" s="93"/>
      <c r="N83" s="345"/>
      <c r="O83" s="93"/>
      <c r="P83" s="345"/>
      <c r="Q83" s="93"/>
      <c r="R83" s="271"/>
    </row>
    <row r="84" spans="1:18" x14ac:dyDescent="0.3">
      <c r="A84" s="75"/>
      <c r="B84" s="93" t="s">
        <v>278</v>
      </c>
      <c r="C84" s="93"/>
      <c r="D84" s="93"/>
      <c r="E84" s="93"/>
      <c r="F84" s="93"/>
      <c r="G84" s="93"/>
      <c r="H84" s="93"/>
      <c r="I84" s="72">
        <v>0</v>
      </c>
      <c r="J84" s="336" t="e">
        <f>100/$I$19*I84</f>
        <v>#DIV/0!</v>
      </c>
      <c r="K84" s="72">
        <v>0</v>
      </c>
      <c r="L84" s="336" t="e">
        <f>100/$K$19*K84</f>
        <v>#DIV/0!</v>
      </c>
      <c r="M84" s="72">
        <v>0</v>
      </c>
      <c r="N84" s="336" t="e">
        <f t="shared" ref="N84" si="53">100/$M$19*M84</f>
        <v>#DIV/0!</v>
      </c>
      <c r="O84" s="72">
        <v>0</v>
      </c>
      <c r="P84" s="341" t="e">
        <f>100/$O$19*O84</f>
        <v>#DIV/0!</v>
      </c>
      <c r="Q84" s="93"/>
      <c r="R84" s="69"/>
    </row>
    <row r="85" spans="1:18" ht="8.25" customHeight="1" x14ac:dyDescent="0.3">
      <c r="A85" s="63"/>
      <c r="B85" s="64"/>
      <c r="C85" s="64"/>
      <c r="D85" s="64"/>
      <c r="E85" s="64"/>
      <c r="F85" s="64"/>
      <c r="G85" s="64"/>
      <c r="H85" s="64"/>
      <c r="I85" s="79"/>
      <c r="J85" s="338"/>
      <c r="K85" s="79"/>
      <c r="L85" s="338"/>
      <c r="M85" s="79"/>
      <c r="N85" s="338"/>
      <c r="O85" s="79"/>
      <c r="P85" s="343"/>
      <c r="Q85" s="93"/>
      <c r="R85" s="69"/>
    </row>
    <row r="86" spans="1:18" x14ac:dyDescent="0.3">
      <c r="A86" s="80" t="s">
        <v>3</v>
      </c>
      <c r="B86" s="81" t="s">
        <v>35</v>
      </c>
      <c r="C86" s="81"/>
      <c r="D86" s="81"/>
      <c r="E86" s="81"/>
      <c r="F86" s="81"/>
      <c r="G86" s="81"/>
      <c r="H86" s="81"/>
      <c r="I86" s="82">
        <f>+I81-SUM(I84:I84)</f>
        <v>0</v>
      </c>
      <c r="J86" s="339" t="e">
        <f t="shared" ref="J86" si="54">100/$I$19*I86</f>
        <v>#DIV/0!</v>
      </c>
      <c r="K86" s="82">
        <f>+K81-SUM(K84:K84)</f>
        <v>0</v>
      </c>
      <c r="L86" s="339" t="e">
        <f t="shared" ref="L86" si="55">100/$K$19*K86</f>
        <v>#DIV/0!</v>
      </c>
      <c r="M86" s="82">
        <f>+M81-SUM(M84:M84)</f>
        <v>0</v>
      </c>
      <c r="N86" s="339" t="e">
        <f t="shared" ref="N86" si="56">100/$M$19*M86</f>
        <v>#DIV/0!</v>
      </c>
      <c r="O86" s="82">
        <f>+O81-SUM(O84:O84)</f>
        <v>0</v>
      </c>
      <c r="P86" s="355" t="e">
        <f t="shared" ref="P86" si="57">100/$O$19*O86</f>
        <v>#DIV/0!</v>
      </c>
      <c r="Q86" s="93"/>
      <c r="R86" s="69"/>
    </row>
    <row r="87" spans="1:18" ht="8.25" customHeight="1" thickBot="1" x14ac:dyDescent="0.35">
      <c r="A87" s="242"/>
      <c r="B87" s="243"/>
      <c r="C87" s="243"/>
      <c r="D87" s="243"/>
      <c r="E87" s="243"/>
      <c r="F87" s="243"/>
      <c r="G87" s="243"/>
      <c r="H87" s="243"/>
      <c r="I87" s="244"/>
      <c r="J87" s="346"/>
      <c r="K87" s="244"/>
      <c r="L87" s="346"/>
      <c r="M87" s="244"/>
      <c r="N87" s="346"/>
      <c r="O87" s="244"/>
      <c r="P87" s="245"/>
      <c r="Q87" s="246"/>
      <c r="R87" s="247"/>
    </row>
    <row r="88" spans="1:18" ht="31.5" customHeight="1" x14ac:dyDescent="0.35">
      <c r="A88" s="268"/>
      <c r="B88" s="268"/>
      <c r="C88" s="268"/>
      <c r="D88" s="268"/>
      <c r="E88" s="268"/>
      <c r="F88" s="268"/>
      <c r="G88" s="268"/>
      <c r="H88" s="268"/>
      <c r="I88" s="268"/>
      <c r="J88" s="347"/>
      <c r="K88" s="268"/>
      <c r="L88" s="347"/>
      <c r="M88" s="268"/>
      <c r="N88" s="347"/>
      <c r="O88" s="268"/>
      <c r="P88" s="268"/>
      <c r="Q88" s="268"/>
      <c r="R88" s="268"/>
    </row>
    <row r="89" spans="1:18" s="3" customFormat="1" ht="15.5" x14ac:dyDescent="0.35">
      <c r="A89" s="269"/>
      <c r="B89" s="269"/>
      <c r="C89" s="269"/>
      <c r="D89" s="269"/>
      <c r="E89" s="269"/>
      <c r="F89" s="269"/>
      <c r="G89" s="269"/>
      <c r="H89" s="269"/>
      <c r="I89" s="269"/>
      <c r="J89" s="348"/>
      <c r="K89" s="269"/>
      <c r="L89" s="348"/>
      <c r="M89" s="269"/>
      <c r="N89" s="348"/>
      <c r="O89" s="269"/>
      <c r="P89" s="269"/>
      <c r="Q89" s="269"/>
      <c r="R89" s="269"/>
    </row>
  </sheetData>
  <sheetProtection selectLockedCells="1" selectUnlockedCells="1"/>
  <mergeCells count="23">
    <mergeCell ref="B35:C35"/>
    <mergeCell ref="B36:C36"/>
    <mergeCell ref="E73:H73"/>
    <mergeCell ref="B37:C37"/>
    <mergeCell ref="B38:C38"/>
    <mergeCell ref="B39:C39"/>
    <mergeCell ref="B40:C40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67:C67"/>
    <mergeCell ref="B68:C68"/>
    <mergeCell ref="B69:C69"/>
    <mergeCell ref="B70:C70"/>
    <mergeCell ref="B71:C71"/>
    <mergeCell ref="B72:C72"/>
  </mergeCells>
  <phoneticPr fontId="24" type="noConversion"/>
  <pageMargins left="0.78740157480314965" right="0.59055118110236227" top="0.78740157480314965" bottom="0.58391666666666664" header="0.31496062992125984" footer="0.31496062992125984"/>
  <pageSetup paperSize="9" scale="52" fitToHeight="0" orientation="portrait" horizontalDpi="4294967292" verticalDpi="4294967292" r:id="rId1"/>
  <headerFooter>
    <oddFooter>&amp;CSeite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FF"/>
    <pageSetUpPr fitToPage="1"/>
  </sheetPr>
  <dimension ref="A1:AM46"/>
  <sheetViews>
    <sheetView showGridLines="0" tabSelected="1" zoomScaleNormal="100" zoomScaleSheetLayoutView="100" zoomScalePageLayoutView="125" workbookViewId="0">
      <selection sqref="A1:J7"/>
    </sheetView>
  </sheetViews>
  <sheetFormatPr baseColWidth="10" defaultColWidth="11.453125" defaultRowHeight="10" x14ac:dyDescent="0.2"/>
  <cols>
    <col min="1" max="1" width="15.81640625" style="15" customWidth="1"/>
    <col min="2" max="2" width="1.453125" style="114" customWidth="1"/>
    <col min="3" max="3" width="4.453125" style="114" customWidth="1"/>
    <col min="4" max="4" width="12.453125" style="15" customWidth="1"/>
    <col min="5" max="5" width="1.453125" style="114" customWidth="1"/>
    <col min="6" max="6" width="22.453125" style="15" customWidth="1"/>
    <col min="7" max="7" width="11.453125" style="15"/>
    <col min="8" max="8" width="11.453125" style="15" customWidth="1"/>
    <col min="9" max="9" width="11.453125" style="15"/>
    <col min="10" max="10" width="11" style="15" customWidth="1"/>
    <col min="11" max="39" width="11.453125" style="114"/>
    <col min="40" max="16384" width="11.453125" style="15"/>
  </cols>
  <sheetData>
    <row r="1" spans="1:39" x14ac:dyDescent="0.2">
      <c r="F1" s="249" t="s">
        <v>185</v>
      </c>
      <c r="G1" s="249"/>
    </row>
    <row r="2" spans="1:39" ht="15.75" customHeight="1" x14ac:dyDescent="0.35">
      <c r="A2" s="114"/>
      <c r="C2" s="98" t="s">
        <v>152</v>
      </c>
      <c r="D2" s="114"/>
      <c r="H2" s="114"/>
      <c r="I2" s="114"/>
      <c r="J2" s="306" t="str">
        <f>START!C10</f>
        <v>Projektname</v>
      </c>
    </row>
    <row r="3" spans="1:39" ht="16.5" customHeight="1" thickBot="1" x14ac:dyDescent="0.25">
      <c r="A3" s="227"/>
      <c r="B3" s="227"/>
      <c r="C3" s="227"/>
      <c r="D3" s="227"/>
      <c r="E3" s="227"/>
      <c r="F3" s="227"/>
      <c r="G3" s="227"/>
      <c r="H3" s="227"/>
      <c r="I3" s="227"/>
      <c r="J3" s="227"/>
    </row>
    <row r="4" spans="1:39" s="146" customFormat="1" ht="19.5" customHeight="1" x14ac:dyDescent="0.25">
      <c r="A4" s="44" t="s">
        <v>6</v>
      </c>
      <c r="B4" s="44"/>
      <c r="C4" s="44"/>
      <c r="D4" s="44" t="s">
        <v>8</v>
      </c>
      <c r="E4" s="44"/>
      <c r="F4" s="44" t="s">
        <v>7</v>
      </c>
      <c r="G4" s="44"/>
      <c r="H4" s="44"/>
      <c r="I4" s="44"/>
      <c r="J4" s="44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</row>
    <row r="5" spans="1:39" ht="27" customHeight="1" x14ac:dyDescent="0.2">
      <c r="A5" s="32" t="s">
        <v>67</v>
      </c>
      <c r="B5" s="276"/>
      <c r="C5" s="145"/>
      <c r="D5" s="56" t="s">
        <v>139</v>
      </c>
      <c r="E5" s="179"/>
      <c r="F5" s="373" t="str">
        <f>START!C10</f>
        <v>Projektname</v>
      </c>
      <c r="G5" s="373"/>
      <c r="H5" s="373"/>
      <c r="I5" s="373"/>
      <c r="J5" s="373"/>
    </row>
    <row r="6" spans="1:39" s="147" customFormat="1" ht="71.5" customHeight="1" x14ac:dyDescent="0.25">
      <c r="A6" s="32" t="str">
        <f>MENSCHEN1!A4</f>
        <v>Welcher Charakter-
typ bist du?
Stärken/ Schwächen
Werdegang</v>
      </c>
      <c r="B6" s="44"/>
      <c r="C6" s="151"/>
      <c r="D6" s="151" t="str">
        <f>MENSCHEN1!D4</f>
        <v>Wer bin ich?</v>
      </c>
      <c r="E6" s="44"/>
      <c r="F6" s="373" t="str">
        <f>MENSCHEN1!F4</f>
        <v>Ich bin …</v>
      </c>
      <c r="G6" s="373"/>
      <c r="H6" s="373"/>
      <c r="I6" s="373"/>
      <c r="J6" s="373"/>
    </row>
    <row r="7" spans="1:39" s="147" customFormat="1" ht="136" customHeight="1" x14ac:dyDescent="0.25">
      <c r="A7" s="32" t="str">
        <f>STRATEGIE3!A4</f>
        <v>Welches sind die wichtigsten 
Eckdaten der gesamten
Unternehmung</v>
      </c>
      <c r="B7" s="44"/>
      <c r="C7" s="151"/>
      <c r="D7" s="151" t="s">
        <v>132</v>
      </c>
      <c r="E7" s="44"/>
      <c r="F7" s="373" t="str">
        <f>STRATEGIE3!F4</f>
        <v xml:space="preserve">Betriebszweige:
Produkte:
Dienstleistungen:
Grössenzahlen:
Familiensituation:
Rechtliche Situation:
Andere relevante Infos:
</v>
      </c>
      <c r="G7" s="373"/>
      <c r="H7" s="373"/>
      <c r="I7" s="373"/>
      <c r="J7" s="373"/>
    </row>
    <row r="8" spans="1:39" ht="28" customHeight="1" x14ac:dyDescent="0.2">
      <c r="A8" s="30" t="str">
        <f>STRATEGIE3!A11</f>
        <v>Was ist die Herausforderung?</v>
      </c>
      <c r="B8" s="276"/>
      <c r="C8" s="7"/>
      <c r="D8" s="57" t="s">
        <v>140</v>
      </c>
      <c r="E8" s="42"/>
      <c r="F8" s="373" t="str">
        <f>STRATEGIE3!F11</f>
        <v>SMART</v>
      </c>
      <c r="G8" s="373"/>
      <c r="H8" s="373"/>
      <c r="I8" s="373"/>
      <c r="J8" s="373"/>
    </row>
    <row r="9" spans="1:39" ht="29.25" customHeight="1" x14ac:dyDescent="0.2">
      <c r="A9" s="34" t="str">
        <f>STRATEGIE3!A13</f>
        <v>Was ist die Vision?</v>
      </c>
      <c r="B9" s="276"/>
      <c r="C9" s="140"/>
      <c r="D9" s="59" t="str">
        <f>STRATEGIE3!D13</f>
        <v>Vision des Unternehmens</v>
      </c>
      <c r="E9" s="42"/>
      <c r="F9" s="373" t="str">
        <f>STRATEGIE3!F13</f>
        <v>SMART</v>
      </c>
      <c r="G9" s="373"/>
      <c r="H9" s="373"/>
      <c r="I9" s="373"/>
      <c r="J9" s="373"/>
    </row>
    <row r="10" spans="1:39" s="141" customFormat="1" ht="28" customHeight="1" x14ac:dyDescent="0.2">
      <c r="A10" s="274" t="str">
        <f>STRATEGIE3!A14</f>
        <v>Individuelle Ziele</v>
      </c>
      <c r="B10" s="276"/>
      <c r="C10" s="395"/>
      <c r="D10" s="392" t="str">
        <f>STRATEGIE3!D14</f>
        <v>Ziele kurz- und mittelfristig</v>
      </c>
      <c r="E10" s="211"/>
      <c r="F10" s="373" t="str">
        <f>STRATEGIE3!F14</f>
        <v>SMART</v>
      </c>
      <c r="G10" s="373"/>
      <c r="H10" s="373"/>
      <c r="I10" s="373"/>
      <c r="J10" s="373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</row>
    <row r="11" spans="1:39" s="141" customFormat="1" ht="28" customHeight="1" x14ac:dyDescent="0.2">
      <c r="A11" s="275" t="str">
        <f>STRATEGIE3!A15</f>
        <v>Ökonomische Ziele</v>
      </c>
      <c r="B11" s="276"/>
      <c r="C11" s="396"/>
      <c r="D11" s="393"/>
      <c r="E11" s="211"/>
      <c r="F11" s="373" t="str">
        <f>STRATEGIE3!F15</f>
        <v>SMART</v>
      </c>
      <c r="G11" s="373"/>
      <c r="H11" s="373"/>
      <c r="I11" s="373"/>
      <c r="J11" s="373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</row>
    <row r="12" spans="1:39" s="141" customFormat="1" ht="28" customHeight="1" x14ac:dyDescent="0.2">
      <c r="A12" s="275" t="str">
        <f>STRATEGIE3!A16</f>
        <v>Ökologische Ziele</v>
      </c>
      <c r="B12" s="276"/>
      <c r="C12" s="396"/>
      <c r="D12" s="393"/>
      <c r="E12" s="211"/>
      <c r="F12" s="373" t="str">
        <f>STRATEGIE3!F16</f>
        <v>SMART</v>
      </c>
      <c r="G12" s="373"/>
      <c r="H12" s="373"/>
      <c r="I12" s="373"/>
      <c r="J12" s="373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</row>
    <row r="13" spans="1:39" s="141" customFormat="1" ht="28" customHeight="1" x14ac:dyDescent="0.2">
      <c r="A13" s="275" t="str">
        <f>STRATEGIE3!A17</f>
        <v>Soziale Ziele</v>
      </c>
      <c r="B13" s="276"/>
      <c r="C13" s="397"/>
      <c r="D13" s="394"/>
      <c r="E13" s="211"/>
      <c r="F13" s="391" t="str">
        <f>STRATEGIE3!F17</f>
        <v>SMART</v>
      </c>
      <c r="G13" s="391"/>
      <c r="H13" s="391"/>
      <c r="I13" s="391"/>
      <c r="J13" s="391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</row>
    <row r="14" spans="1:39" ht="18" customHeight="1" x14ac:dyDescent="0.2">
      <c r="A14" s="381" t="str">
        <f>STRATEGIE3!A18</f>
        <v xml:space="preserve">Welches sind deine fünf wichtigsten strategischen Aktivitäten, im Unternehmen?
</v>
      </c>
      <c r="B14" s="276"/>
      <c r="C14" s="374"/>
      <c r="D14" s="385" t="str">
        <f>STRATEGIE3!D18</f>
        <v>5 strategische Aktivitäten des  Unternehmen
(Entwicklungs-pfad)</v>
      </c>
      <c r="E14" s="42"/>
      <c r="F14" s="391" t="str">
        <f>STRATEGIE3!F18</f>
        <v>1. SMART</v>
      </c>
      <c r="G14" s="391"/>
      <c r="H14" s="391"/>
      <c r="I14" s="391"/>
      <c r="J14" s="391"/>
    </row>
    <row r="15" spans="1:39" ht="18" customHeight="1" x14ac:dyDescent="0.2">
      <c r="A15" s="382"/>
      <c r="B15" s="282"/>
      <c r="C15" s="375"/>
      <c r="D15" s="386"/>
      <c r="E15" s="287"/>
      <c r="F15" s="389" t="str">
        <f>STRATEGIE3!F19</f>
        <v>2. SMART</v>
      </c>
      <c r="G15" s="389"/>
      <c r="H15" s="389"/>
      <c r="I15" s="389"/>
      <c r="J15" s="389"/>
    </row>
    <row r="16" spans="1:39" ht="18" customHeight="1" x14ac:dyDescent="0.2">
      <c r="A16" s="382"/>
      <c r="B16" s="282"/>
      <c r="C16" s="375"/>
      <c r="D16" s="386"/>
      <c r="E16" s="287"/>
      <c r="F16" s="389" t="str">
        <f>STRATEGIE3!F20</f>
        <v>3. SMART</v>
      </c>
      <c r="G16" s="389"/>
      <c r="H16" s="389"/>
      <c r="I16" s="389"/>
      <c r="J16" s="389"/>
    </row>
    <row r="17" spans="1:10" ht="18" customHeight="1" x14ac:dyDescent="0.2">
      <c r="A17" s="382"/>
      <c r="B17" s="282"/>
      <c r="C17" s="375"/>
      <c r="D17" s="386"/>
      <c r="E17" s="287"/>
      <c r="F17" s="389" t="str">
        <f>STRATEGIE3!F21</f>
        <v>4. SMART</v>
      </c>
      <c r="G17" s="389"/>
      <c r="H17" s="389"/>
      <c r="I17" s="389"/>
      <c r="J17" s="389"/>
    </row>
    <row r="18" spans="1:10" ht="18" customHeight="1" x14ac:dyDescent="0.2">
      <c r="A18" s="384"/>
      <c r="B18" s="282"/>
      <c r="C18" s="388"/>
      <c r="D18" s="387"/>
      <c r="E18" s="287"/>
      <c r="F18" s="390" t="str">
        <f>STRATEGIE3!F22</f>
        <v>5. SMART</v>
      </c>
      <c r="G18" s="390"/>
      <c r="H18" s="390"/>
      <c r="I18" s="390"/>
      <c r="J18" s="390"/>
    </row>
    <row r="19" spans="1:10" ht="16" customHeight="1" x14ac:dyDescent="0.2">
      <c r="A19" s="381" t="s">
        <v>52</v>
      </c>
      <c r="B19" s="276"/>
      <c r="C19" s="374"/>
      <c r="D19" s="378" t="s">
        <v>27</v>
      </c>
      <c r="E19" s="214"/>
      <c r="F19" s="300"/>
      <c r="G19" s="301" t="str">
        <f>'FIN5'!G18</f>
        <v>Jahr 1</v>
      </c>
      <c r="H19" s="301" t="str">
        <f>'FIN5'!H18</f>
        <v>Jahr 2</v>
      </c>
      <c r="I19" s="301" t="str">
        <f>'FIN5'!I18</f>
        <v>Jahr 3</v>
      </c>
      <c r="J19" s="302"/>
    </row>
    <row r="20" spans="1:10" ht="18" customHeight="1" x14ac:dyDescent="0.2">
      <c r="A20" s="382"/>
      <c r="B20" s="276"/>
      <c r="C20" s="375"/>
      <c r="D20" s="379"/>
      <c r="E20" s="214"/>
      <c r="F20" s="55" t="str">
        <f>'FIN5'!F19</f>
        <v>Lohn</v>
      </c>
      <c r="G20" s="55">
        <f>'FIN5'!G19</f>
        <v>0</v>
      </c>
      <c r="H20" s="55">
        <f>'FIN5'!H19</f>
        <v>0</v>
      </c>
      <c r="I20" s="55">
        <f>'FIN5'!I19</f>
        <v>0</v>
      </c>
      <c r="J20" s="55"/>
    </row>
    <row r="21" spans="1:10" ht="18" customHeight="1" x14ac:dyDescent="0.2">
      <c r="A21" s="382"/>
      <c r="B21" s="276"/>
      <c r="C21" s="375"/>
      <c r="D21" s="379"/>
      <c r="E21" s="214"/>
      <c r="F21" s="55" t="str">
        <f>'FIN5'!F20</f>
        <v>Absatz 1 (z.B. Stückzahl)</v>
      </c>
      <c r="G21" s="55">
        <f>'FIN5'!G20</f>
        <v>0</v>
      </c>
      <c r="H21" s="55">
        <f>'FIN5'!H20</f>
        <v>0</v>
      </c>
      <c r="I21" s="55">
        <f>'FIN5'!I20</f>
        <v>0</v>
      </c>
      <c r="J21" s="55"/>
    </row>
    <row r="22" spans="1:10" ht="18" customHeight="1" x14ac:dyDescent="0.2">
      <c r="A22" s="382"/>
      <c r="B22" s="311"/>
      <c r="C22" s="375"/>
      <c r="D22" s="379"/>
      <c r="E22" s="312"/>
      <c r="F22" s="55" t="str">
        <f>'FIN5'!F21</f>
        <v>Absatz 2 (z.B. Preis)</v>
      </c>
      <c r="G22" s="55">
        <f>'FIN5'!G21</f>
        <v>0</v>
      </c>
      <c r="H22" s="55">
        <f>'FIN5'!H21</f>
        <v>0</v>
      </c>
      <c r="I22" s="55">
        <f>'FIN5'!I21</f>
        <v>0</v>
      </c>
      <c r="J22" s="55"/>
    </row>
    <row r="23" spans="1:10" ht="18" customHeight="1" x14ac:dyDescent="0.2">
      <c r="A23" s="382"/>
      <c r="B23" s="311"/>
      <c r="C23" s="375"/>
      <c r="D23" s="379"/>
      <c r="E23" s="312"/>
      <c r="F23" s="55">
        <f>'FIN5'!F22</f>
        <v>0</v>
      </c>
      <c r="G23" s="55">
        <f>'FIN5'!G22</f>
        <v>0</v>
      </c>
      <c r="H23" s="55">
        <f>'FIN5'!H22</f>
        <v>0</v>
      </c>
      <c r="I23" s="55">
        <f>'FIN5'!I22</f>
        <v>0</v>
      </c>
      <c r="J23" s="55"/>
    </row>
    <row r="24" spans="1:10" ht="18" customHeight="1" x14ac:dyDescent="0.2">
      <c r="A24" s="382"/>
      <c r="B24" s="276"/>
      <c r="C24" s="375"/>
      <c r="D24" s="379"/>
      <c r="E24" s="214"/>
      <c r="F24" s="55">
        <f>'FIN5'!F23</f>
        <v>0</v>
      </c>
      <c r="G24" s="55">
        <f>'FIN5'!G23</f>
        <v>0</v>
      </c>
      <c r="H24" s="55">
        <f>'FIN5'!H23</f>
        <v>0</v>
      </c>
      <c r="I24" s="55">
        <f>'FIN5'!I23</f>
        <v>0</v>
      </c>
      <c r="J24" s="55"/>
    </row>
    <row r="25" spans="1:10" ht="18" customHeight="1" thickBot="1" x14ac:dyDescent="0.25">
      <c r="A25" s="383"/>
      <c r="B25" s="277"/>
      <c r="C25" s="376"/>
      <c r="D25" s="380"/>
      <c r="E25" s="218"/>
      <c r="F25" s="228" t="str">
        <f>'FIN5'!F24</f>
        <v>…</v>
      </c>
      <c r="G25" s="286">
        <f>'FIN5'!G24</f>
        <v>0</v>
      </c>
      <c r="H25" s="286">
        <f>'FIN5'!H24</f>
        <v>0</v>
      </c>
      <c r="I25" s="286">
        <f>'FIN5'!I24</f>
        <v>0</v>
      </c>
      <c r="J25" s="286"/>
    </row>
    <row r="26" spans="1:10" ht="15.75" customHeight="1" x14ac:dyDescent="0.2">
      <c r="B26" s="15"/>
      <c r="C26" s="377"/>
      <c r="D26" s="377"/>
      <c r="E26" s="377"/>
      <c r="F26" s="377"/>
      <c r="G26" s="377"/>
      <c r="H26" s="377"/>
      <c r="I26" s="377"/>
      <c r="J26" s="377"/>
    </row>
    <row r="46" spans="1:10" x14ac:dyDescent="0.2">
      <c r="A46" s="141"/>
      <c r="B46" s="142"/>
      <c r="C46" s="142"/>
      <c r="D46" s="141"/>
      <c r="E46" s="142"/>
      <c r="F46" s="141"/>
      <c r="G46" s="141"/>
      <c r="H46" s="141"/>
      <c r="I46" s="141"/>
      <c r="J46" s="141"/>
    </row>
  </sheetData>
  <mergeCells count="23">
    <mergeCell ref="D10:D13"/>
    <mergeCell ref="C10:C13"/>
    <mergeCell ref="F13:J13"/>
    <mergeCell ref="F11:J11"/>
    <mergeCell ref="F12:J12"/>
    <mergeCell ref="C19:C25"/>
    <mergeCell ref="C26:J26"/>
    <mergeCell ref="D19:D25"/>
    <mergeCell ref="A19:A25"/>
    <mergeCell ref="A14:A18"/>
    <mergeCell ref="D14:D18"/>
    <mergeCell ref="C14:C18"/>
    <mergeCell ref="F15:J15"/>
    <mergeCell ref="F16:J16"/>
    <mergeCell ref="F17:J17"/>
    <mergeCell ref="F18:J18"/>
    <mergeCell ref="F14:J14"/>
    <mergeCell ref="F5:J5"/>
    <mergeCell ref="F7:J7"/>
    <mergeCell ref="F8:J8"/>
    <mergeCell ref="F9:J9"/>
    <mergeCell ref="F10:J10"/>
    <mergeCell ref="F6:J6"/>
  </mergeCells>
  <phoneticPr fontId="4" type="noConversion"/>
  <pageMargins left="0.78740157480314965" right="0.59055118110236227" top="0.78740157480314965" bottom="0.61424999999999996" header="0.31496062992125984" footer="0.31496062992125984"/>
  <pageSetup paperSize="9" fitToHeight="0" orientation="portrait" r:id="rId1"/>
  <headerFooter>
    <oddFooter>&amp;CSeite &amp;P</oddFooter>
  </headerFooter>
  <colBreaks count="1" manualBreakCount="1">
    <brk id="10" min="1" max="19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249977111117893"/>
    <pageSetUpPr fitToPage="1"/>
  </sheetPr>
  <dimension ref="A1:K51"/>
  <sheetViews>
    <sheetView showGridLines="0" topLeftCell="A12" zoomScale="125" zoomScaleNormal="125" zoomScaleSheetLayoutView="100" workbookViewId="0">
      <selection activeCell="C24" sqref="C24"/>
    </sheetView>
  </sheetViews>
  <sheetFormatPr baseColWidth="10" defaultColWidth="11.453125" defaultRowHeight="10" x14ac:dyDescent="0.2"/>
  <cols>
    <col min="1" max="1" width="15.81640625" style="15" customWidth="1"/>
    <col min="2" max="2" width="1.453125" style="114" customWidth="1"/>
    <col min="3" max="3" width="4.453125" style="114" customWidth="1"/>
    <col min="4" max="4" width="12.453125" style="15" customWidth="1"/>
    <col min="5" max="5" width="1.453125" style="114" customWidth="1"/>
    <col min="6" max="6" width="22.1796875" style="15" customWidth="1"/>
    <col min="7" max="7" width="23.54296875" style="15" customWidth="1"/>
    <col min="8" max="8" width="34.1796875" style="15" customWidth="1"/>
    <col min="9" max="9" width="1.453125" style="114" customWidth="1"/>
    <col min="10" max="10" width="18.453125" style="15" customWidth="1"/>
    <col min="11" max="16384" width="11.453125" style="15"/>
  </cols>
  <sheetData>
    <row r="1" spans="1:11" ht="58" customHeight="1" x14ac:dyDescent="0.35">
      <c r="A1" s="114"/>
      <c r="C1" s="98" t="s">
        <v>174</v>
      </c>
      <c r="D1" s="114"/>
      <c r="F1" s="114"/>
      <c r="G1" s="114"/>
      <c r="H1" s="306" t="str">
        <f>START!C10</f>
        <v>Projektname</v>
      </c>
    </row>
    <row r="2" spans="1:11" ht="16.5" customHeight="1" thickBot="1" x14ac:dyDescent="0.25">
      <c r="A2" s="227"/>
      <c r="B2" s="227"/>
      <c r="C2" s="227"/>
      <c r="D2" s="227"/>
      <c r="E2" s="227"/>
      <c r="F2" s="227"/>
      <c r="G2" s="227"/>
      <c r="H2" s="227"/>
      <c r="I2" s="227"/>
      <c r="J2" s="227"/>
    </row>
    <row r="3" spans="1:11" s="146" customFormat="1" ht="19.5" customHeight="1" x14ac:dyDescent="0.25">
      <c r="A3" s="44" t="s">
        <v>6</v>
      </c>
      <c r="B3" s="44"/>
      <c r="C3" s="44"/>
      <c r="D3" s="44" t="s">
        <v>8</v>
      </c>
      <c r="E3" s="44"/>
      <c r="F3" s="44" t="s">
        <v>7</v>
      </c>
      <c r="G3" s="44"/>
      <c r="H3" s="44"/>
      <c r="I3" s="44"/>
      <c r="J3" s="44" t="s">
        <v>37</v>
      </c>
    </row>
    <row r="4" spans="1:11" ht="65.150000000000006" customHeight="1" x14ac:dyDescent="0.2">
      <c r="A4" s="32" t="s">
        <v>238</v>
      </c>
      <c r="B4" s="30"/>
      <c r="C4" s="145">
        <v>1.1000000000000001</v>
      </c>
      <c r="D4" s="43" t="s">
        <v>218</v>
      </c>
      <c r="E4" s="42"/>
      <c r="F4" s="406" t="s">
        <v>163</v>
      </c>
      <c r="G4" s="406"/>
      <c r="H4" s="406"/>
      <c r="I4" s="143"/>
      <c r="J4" s="55"/>
      <c r="K4" s="114"/>
    </row>
    <row r="5" spans="1:11" ht="25.5" customHeight="1" x14ac:dyDescent="0.2">
      <c r="A5" s="32" t="s">
        <v>210</v>
      </c>
      <c r="B5" s="178"/>
      <c r="C5" s="198">
        <v>1.2</v>
      </c>
      <c r="D5" s="43" t="s">
        <v>209</v>
      </c>
      <c r="E5" s="179"/>
      <c r="F5" s="406" t="s">
        <v>164</v>
      </c>
      <c r="G5" s="406"/>
      <c r="H5" s="406"/>
      <c r="I5" s="143"/>
      <c r="J5" s="55"/>
      <c r="K5" s="114"/>
    </row>
    <row r="6" spans="1:11" ht="60" customHeight="1" x14ac:dyDescent="0.2">
      <c r="A6" s="32" t="s">
        <v>186</v>
      </c>
      <c r="B6" s="30"/>
      <c r="C6" s="145">
        <v>1.3</v>
      </c>
      <c r="D6" s="43" t="s">
        <v>187</v>
      </c>
      <c r="E6" s="42"/>
      <c r="F6" s="406" t="s">
        <v>162</v>
      </c>
      <c r="G6" s="406"/>
      <c r="H6" s="406"/>
      <c r="I6" s="143"/>
      <c r="J6" s="143"/>
      <c r="K6" s="114"/>
    </row>
    <row r="7" spans="1:11" ht="23.5" customHeight="1" x14ac:dyDescent="0.2">
      <c r="A7" s="398" t="s">
        <v>280</v>
      </c>
      <c r="B7" s="30"/>
      <c r="C7" s="401">
        <f>C6+0.1</f>
        <v>1.4000000000000001</v>
      </c>
      <c r="D7" s="385" t="s">
        <v>153</v>
      </c>
      <c r="E7" s="42"/>
      <c r="F7" s="201" t="s">
        <v>53</v>
      </c>
      <c r="G7" s="150" t="s">
        <v>281</v>
      </c>
      <c r="H7" s="201" t="s">
        <v>261</v>
      </c>
      <c r="I7" s="143"/>
      <c r="J7" s="144"/>
      <c r="K7" s="114"/>
    </row>
    <row r="8" spans="1:11" ht="23.5" customHeight="1" x14ac:dyDescent="0.2">
      <c r="A8" s="399"/>
      <c r="B8" s="30"/>
      <c r="C8" s="371"/>
      <c r="D8" s="386"/>
      <c r="E8" s="42"/>
      <c r="F8" s="202"/>
      <c r="G8" s="154"/>
      <c r="H8" s="203"/>
      <c r="I8" s="143"/>
      <c r="J8" s="144"/>
      <c r="K8" s="114"/>
    </row>
    <row r="9" spans="1:11" ht="23.5" customHeight="1" x14ac:dyDescent="0.2">
      <c r="A9" s="399"/>
      <c r="B9" s="311"/>
      <c r="C9" s="371"/>
      <c r="D9" s="386"/>
      <c r="E9" s="312"/>
      <c r="F9" s="315"/>
      <c r="G9" s="154"/>
      <c r="H9" s="314"/>
      <c r="I9" s="143"/>
      <c r="J9" s="144"/>
      <c r="K9" s="114"/>
    </row>
    <row r="10" spans="1:11" ht="23.5" customHeight="1" x14ac:dyDescent="0.2">
      <c r="A10" s="399"/>
      <c r="B10" s="311"/>
      <c r="C10" s="371"/>
      <c r="D10" s="386"/>
      <c r="E10" s="312"/>
      <c r="F10" s="315"/>
      <c r="G10" s="154"/>
      <c r="H10" s="314"/>
      <c r="I10" s="143"/>
      <c r="J10" s="144"/>
      <c r="K10" s="114"/>
    </row>
    <row r="11" spans="1:11" ht="23.5" customHeight="1" x14ac:dyDescent="0.2">
      <c r="A11" s="399"/>
      <c r="B11" s="178"/>
      <c r="C11" s="371"/>
      <c r="D11" s="386"/>
      <c r="E11" s="179"/>
      <c r="F11" s="202"/>
      <c r="G11" s="154"/>
      <c r="H11" s="180"/>
      <c r="I11" s="143"/>
      <c r="J11" s="144"/>
      <c r="K11" s="114"/>
    </row>
    <row r="12" spans="1:11" ht="23.5" customHeight="1" x14ac:dyDescent="0.2">
      <c r="A12" s="399"/>
      <c r="B12" s="30"/>
      <c r="C12" s="371"/>
      <c r="D12" s="386"/>
      <c r="E12" s="42"/>
      <c r="F12" s="202"/>
      <c r="G12" s="154"/>
      <c r="H12" s="203"/>
      <c r="I12" s="143"/>
      <c r="J12" s="144"/>
      <c r="K12" s="114"/>
    </row>
    <row r="13" spans="1:11" ht="23.25" customHeight="1" x14ac:dyDescent="0.2">
      <c r="A13" s="400"/>
      <c r="B13" s="30"/>
      <c r="C13" s="407"/>
      <c r="D13" s="387"/>
      <c r="E13" s="42"/>
      <c r="F13" s="202"/>
      <c r="G13" s="154"/>
      <c r="H13" s="203" t="s">
        <v>178</v>
      </c>
      <c r="I13" s="143"/>
      <c r="J13" s="144"/>
      <c r="K13" s="114"/>
    </row>
    <row r="14" spans="1:11" ht="24" customHeight="1" x14ac:dyDescent="0.2">
      <c r="A14" s="398" t="s">
        <v>161</v>
      </c>
      <c r="B14" s="30"/>
      <c r="C14" s="401">
        <f>C7+0.1</f>
        <v>1.5000000000000002</v>
      </c>
      <c r="D14" s="385" t="s">
        <v>155</v>
      </c>
      <c r="E14" s="42"/>
      <c r="F14" s="360" t="s">
        <v>154</v>
      </c>
      <c r="G14" s="408" t="s">
        <v>262</v>
      </c>
      <c r="H14" s="408"/>
      <c r="I14" s="143"/>
      <c r="J14" s="144"/>
      <c r="K14" s="114"/>
    </row>
    <row r="15" spans="1:11" ht="24" customHeight="1" x14ac:dyDescent="0.2">
      <c r="A15" s="399"/>
      <c r="B15" s="178"/>
      <c r="C15" s="371"/>
      <c r="D15" s="386"/>
      <c r="E15" s="179"/>
      <c r="F15" s="202"/>
      <c r="G15" s="405"/>
      <c r="H15" s="406"/>
      <c r="I15" s="143"/>
      <c r="J15" s="144"/>
      <c r="K15" s="114"/>
    </row>
    <row r="16" spans="1:11" ht="24" customHeight="1" x14ac:dyDescent="0.2">
      <c r="A16" s="399"/>
      <c r="B16" s="311"/>
      <c r="C16" s="371"/>
      <c r="D16" s="386"/>
      <c r="E16" s="312"/>
      <c r="F16" s="315"/>
      <c r="G16" s="405"/>
      <c r="H16" s="406"/>
      <c r="I16" s="143"/>
      <c r="J16" s="144"/>
      <c r="K16" s="114"/>
    </row>
    <row r="17" spans="1:11" ht="24" customHeight="1" x14ac:dyDescent="0.2">
      <c r="A17" s="399"/>
      <c r="B17" s="311"/>
      <c r="C17" s="371"/>
      <c r="D17" s="386"/>
      <c r="E17" s="312"/>
      <c r="F17" s="315"/>
      <c r="G17" s="405"/>
      <c r="H17" s="406"/>
      <c r="I17" s="143"/>
      <c r="J17" s="144"/>
      <c r="K17" s="114"/>
    </row>
    <row r="18" spans="1:11" ht="24" customHeight="1" x14ac:dyDescent="0.2">
      <c r="A18" s="399"/>
      <c r="B18" s="311"/>
      <c r="C18" s="371"/>
      <c r="D18" s="386"/>
      <c r="E18" s="312"/>
      <c r="F18" s="315"/>
      <c r="G18" s="405"/>
      <c r="H18" s="406"/>
      <c r="I18" s="143"/>
      <c r="J18" s="144"/>
      <c r="K18" s="114"/>
    </row>
    <row r="19" spans="1:11" ht="24" customHeight="1" x14ac:dyDescent="0.2">
      <c r="A19" s="399"/>
      <c r="B19" s="311"/>
      <c r="C19" s="371"/>
      <c r="D19" s="386"/>
      <c r="E19" s="312"/>
      <c r="F19" s="315"/>
      <c r="G19" s="405"/>
      <c r="H19" s="406"/>
      <c r="I19" s="143"/>
      <c r="J19" s="144"/>
      <c r="K19" s="114"/>
    </row>
    <row r="20" spans="1:11" ht="24" customHeight="1" x14ac:dyDescent="0.2">
      <c r="A20" s="399"/>
      <c r="B20" s="30"/>
      <c r="C20" s="371"/>
      <c r="D20" s="386"/>
      <c r="E20" s="42"/>
      <c r="F20" s="202"/>
      <c r="G20" s="405"/>
      <c r="H20" s="406"/>
      <c r="I20" s="143"/>
      <c r="J20" s="144"/>
      <c r="K20" s="114"/>
    </row>
    <row r="21" spans="1:11" ht="24" customHeight="1" x14ac:dyDescent="0.2">
      <c r="A21" s="399"/>
      <c r="B21" s="30"/>
      <c r="C21" s="371"/>
      <c r="D21" s="386"/>
      <c r="E21" s="42"/>
      <c r="F21" s="290"/>
      <c r="G21" s="405"/>
      <c r="H21" s="406"/>
      <c r="I21" s="143"/>
      <c r="J21" s="144"/>
      <c r="K21" s="114"/>
    </row>
    <row r="22" spans="1:11" s="227" customFormat="1" ht="24" customHeight="1" thickBot="1" x14ac:dyDescent="0.25">
      <c r="A22" s="404"/>
      <c r="B22" s="277"/>
      <c r="C22" s="402"/>
      <c r="D22" s="403"/>
      <c r="E22" s="279"/>
      <c r="F22" s="292"/>
      <c r="G22" s="405"/>
      <c r="H22" s="406"/>
      <c r="I22" s="229"/>
      <c r="J22" s="278"/>
    </row>
    <row r="23" spans="1:11" x14ac:dyDescent="0.2">
      <c r="A23" s="114"/>
      <c r="C23" s="149"/>
      <c r="D23" s="114"/>
      <c r="F23" s="114"/>
      <c r="G23" s="114"/>
      <c r="H23" s="114"/>
      <c r="J23" s="114"/>
      <c r="K23" s="114"/>
    </row>
    <row r="51" spans="1:10" x14ac:dyDescent="0.2">
      <c r="A51" s="141"/>
      <c r="B51" s="142"/>
      <c r="C51" s="142"/>
      <c r="D51" s="141"/>
      <c r="E51" s="142"/>
      <c r="F51" s="141"/>
      <c r="G51" s="141"/>
      <c r="H51" s="141"/>
      <c r="I51" s="142"/>
      <c r="J51" s="141"/>
    </row>
  </sheetData>
  <mergeCells count="18">
    <mergeCell ref="G21:H21"/>
    <mergeCell ref="G22:H22"/>
    <mergeCell ref="F4:H4"/>
    <mergeCell ref="F6:H6"/>
    <mergeCell ref="C7:C13"/>
    <mergeCell ref="F5:H5"/>
    <mergeCell ref="G14:H14"/>
    <mergeCell ref="G15:H15"/>
    <mergeCell ref="G16:H16"/>
    <mergeCell ref="G17:H17"/>
    <mergeCell ref="G18:H18"/>
    <mergeCell ref="G19:H19"/>
    <mergeCell ref="G20:H20"/>
    <mergeCell ref="A7:A13"/>
    <mergeCell ref="C14:C22"/>
    <mergeCell ref="D14:D22"/>
    <mergeCell ref="A14:A22"/>
    <mergeCell ref="D7:D13"/>
  </mergeCells>
  <phoneticPr fontId="4" type="noConversion"/>
  <pageMargins left="0.78740157480314965" right="0.59055118110236227" top="0.78740157480314965" bottom="0.64458333333333329" header="0.31496062992125984" footer="0.31496062992125984"/>
  <pageSetup paperSize="9" scale="91" fitToHeight="0" orientation="portrait" r:id="rId1"/>
  <headerFooter>
    <oddFooter>&amp;CSeite &amp;P</oddFooter>
  </headerFooter>
  <colBreaks count="1" manualBreakCount="1">
    <brk id="10" max="18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66"/>
    <pageSetUpPr fitToPage="1"/>
  </sheetPr>
  <dimension ref="A1:L42"/>
  <sheetViews>
    <sheetView showGridLines="0" zoomScaleNormal="100" zoomScaleSheetLayoutView="100" workbookViewId="0">
      <selection activeCell="C24" sqref="C24"/>
    </sheetView>
  </sheetViews>
  <sheetFormatPr baseColWidth="10" defaultColWidth="11.453125" defaultRowHeight="10" x14ac:dyDescent="0.2"/>
  <cols>
    <col min="1" max="1" width="15.81640625" style="15" customWidth="1"/>
    <col min="2" max="2" width="1.453125" style="114" customWidth="1"/>
    <col min="3" max="3" width="4.453125" style="114" customWidth="1"/>
    <col min="4" max="4" width="12.453125" style="15" customWidth="1"/>
    <col min="5" max="5" width="1.453125" style="114" customWidth="1"/>
    <col min="6" max="6" width="22.81640625" style="15" customWidth="1"/>
    <col min="7" max="7" width="11.453125" style="15"/>
    <col min="8" max="8" width="22.7265625" style="15" customWidth="1"/>
    <col min="9" max="9" width="22.453125" style="15" customWidth="1"/>
    <col min="10" max="10" width="1.453125" style="114" customWidth="1"/>
    <col min="11" max="11" width="18.453125" style="15" customWidth="1"/>
    <col min="12" max="16384" width="11.453125" style="15"/>
  </cols>
  <sheetData>
    <row r="1" spans="1:12" ht="58" customHeight="1" x14ac:dyDescent="0.35">
      <c r="A1" s="114"/>
      <c r="C1" s="98" t="s">
        <v>56</v>
      </c>
      <c r="D1" s="114"/>
      <c r="F1" s="114"/>
      <c r="G1" s="114"/>
      <c r="H1" s="114"/>
      <c r="I1" s="148" t="str">
        <f>START!C10</f>
        <v>Projektname</v>
      </c>
    </row>
    <row r="2" spans="1:12" ht="16.5" customHeight="1" thickBot="1" x14ac:dyDescent="0.25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</row>
    <row r="3" spans="1:12" s="146" customFormat="1" ht="19.5" customHeight="1" x14ac:dyDescent="0.25">
      <c r="A3" s="44" t="s">
        <v>6</v>
      </c>
      <c r="B3" s="44"/>
      <c r="C3" s="44"/>
      <c r="D3" s="44" t="s">
        <v>8</v>
      </c>
      <c r="E3" s="44"/>
      <c r="F3" s="44" t="s">
        <v>7</v>
      </c>
      <c r="G3" s="44"/>
      <c r="H3" s="44"/>
      <c r="I3" s="44"/>
      <c r="J3" s="44"/>
      <c r="K3" s="44" t="s">
        <v>37</v>
      </c>
    </row>
    <row r="4" spans="1:12" ht="178.5" customHeight="1" x14ac:dyDescent="0.2">
      <c r="A4" s="34" t="s">
        <v>74</v>
      </c>
      <c r="B4" s="30"/>
      <c r="C4" s="145">
        <v>2.1</v>
      </c>
      <c r="D4" s="43" t="s">
        <v>11</v>
      </c>
      <c r="E4" s="42"/>
      <c r="F4" s="416" t="s">
        <v>258</v>
      </c>
      <c r="G4" s="416"/>
      <c r="H4" s="416"/>
      <c r="I4" s="416"/>
      <c r="J4" s="143"/>
      <c r="K4" s="55"/>
      <c r="L4" s="114"/>
    </row>
    <row r="5" spans="1:12" ht="23.5" customHeight="1" x14ac:dyDescent="0.2">
      <c r="A5" s="381" t="s">
        <v>75</v>
      </c>
      <c r="B5" s="178"/>
      <c r="C5" s="413">
        <v>2.2000000000000002</v>
      </c>
      <c r="D5" s="385" t="s">
        <v>156</v>
      </c>
      <c r="E5" s="179"/>
      <c r="F5" s="205" t="s">
        <v>252</v>
      </c>
      <c r="G5" s="181" t="s">
        <v>157</v>
      </c>
      <c r="H5" s="420" t="s">
        <v>158</v>
      </c>
      <c r="I5" s="421"/>
      <c r="J5" s="143"/>
      <c r="K5" s="143"/>
      <c r="L5" s="114"/>
    </row>
    <row r="6" spans="1:12" ht="20.5" customHeight="1" x14ac:dyDescent="0.2">
      <c r="A6" s="411"/>
      <c r="B6" s="178"/>
      <c r="C6" s="414"/>
      <c r="D6" s="411"/>
      <c r="E6" s="179"/>
      <c r="F6" s="204"/>
      <c r="G6" s="209"/>
      <c r="H6" s="418"/>
      <c r="I6" s="419"/>
      <c r="J6" s="143"/>
      <c r="K6" s="143"/>
      <c r="L6" s="114"/>
    </row>
    <row r="7" spans="1:12" ht="20.5" customHeight="1" x14ac:dyDescent="0.2">
      <c r="A7" s="411"/>
      <c r="B7" s="178"/>
      <c r="C7" s="414"/>
      <c r="D7" s="411"/>
      <c r="E7" s="179"/>
      <c r="F7" s="204"/>
      <c r="G7" s="182"/>
      <c r="H7" s="418"/>
      <c r="I7" s="419"/>
      <c r="J7" s="143"/>
      <c r="K7" s="143"/>
      <c r="L7" s="114"/>
    </row>
    <row r="8" spans="1:12" ht="20.5" customHeight="1" x14ac:dyDescent="0.2">
      <c r="A8" s="411"/>
      <c r="B8" s="178"/>
      <c r="C8" s="414"/>
      <c r="D8" s="411"/>
      <c r="E8" s="179"/>
      <c r="F8" s="204"/>
      <c r="G8" s="182"/>
      <c r="H8" s="418"/>
      <c r="I8" s="419"/>
      <c r="J8" s="143"/>
      <c r="K8" s="143"/>
      <c r="L8" s="114"/>
    </row>
    <row r="9" spans="1:12" ht="20.5" customHeight="1" x14ac:dyDescent="0.2">
      <c r="A9" s="411"/>
      <c r="B9" s="178"/>
      <c r="C9" s="414"/>
      <c r="D9" s="411"/>
      <c r="E9" s="179"/>
      <c r="F9" s="204"/>
      <c r="G9" s="182"/>
      <c r="H9" s="418"/>
      <c r="I9" s="419"/>
      <c r="J9" s="143"/>
      <c r="K9" s="143"/>
      <c r="L9" s="114"/>
    </row>
    <row r="10" spans="1:12" ht="20.5" customHeight="1" x14ac:dyDescent="0.2">
      <c r="A10" s="411"/>
      <c r="B10" s="178"/>
      <c r="C10" s="414"/>
      <c r="D10" s="411"/>
      <c r="E10" s="179"/>
      <c r="F10" s="204"/>
      <c r="G10" s="182"/>
      <c r="H10" s="418"/>
      <c r="I10" s="419"/>
      <c r="J10" s="143"/>
      <c r="K10" s="143"/>
      <c r="L10" s="114"/>
    </row>
    <row r="11" spans="1:12" ht="20.5" customHeight="1" x14ac:dyDescent="0.2">
      <c r="A11" s="412"/>
      <c r="B11" s="30"/>
      <c r="C11" s="415"/>
      <c r="D11" s="412"/>
      <c r="E11" s="42"/>
      <c r="F11" s="204"/>
      <c r="G11" s="182"/>
      <c r="H11" s="418"/>
      <c r="I11" s="419"/>
      <c r="J11" s="143"/>
      <c r="K11" s="143"/>
      <c r="L11" s="114"/>
    </row>
    <row r="12" spans="1:12" ht="103" customHeight="1" x14ac:dyDescent="0.2">
      <c r="A12" s="34" t="s">
        <v>123</v>
      </c>
      <c r="B12" s="30"/>
      <c r="C12" s="140">
        <f>C5+0.1</f>
        <v>2.3000000000000003</v>
      </c>
      <c r="D12" s="41" t="s">
        <v>124</v>
      </c>
      <c r="E12" s="42"/>
      <c r="F12" s="417"/>
      <c r="G12" s="417"/>
      <c r="H12" s="417"/>
      <c r="I12" s="417"/>
      <c r="J12" s="143"/>
      <c r="K12" s="144"/>
      <c r="L12" s="114"/>
    </row>
    <row r="13" spans="1:12" ht="70.5" customHeight="1" thickBot="1" x14ac:dyDescent="0.25">
      <c r="A13" s="36" t="s">
        <v>159</v>
      </c>
      <c r="B13" s="283"/>
      <c r="C13" s="231">
        <f>C12+0.1</f>
        <v>2.4000000000000004</v>
      </c>
      <c r="D13" s="116" t="s">
        <v>141</v>
      </c>
      <c r="E13" s="291"/>
      <c r="F13" s="409" t="s">
        <v>160</v>
      </c>
      <c r="G13" s="410"/>
      <c r="H13" s="410"/>
      <c r="I13" s="410"/>
      <c r="J13" s="229"/>
      <c r="K13" s="286"/>
      <c r="L13" s="114"/>
    </row>
    <row r="14" spans="1:12" x14ac:dyDescent="0.2">
      <c r="A14" s="114"/>
      <c r="C14" s="149"/>
      <c r="D14" s="114"/>
      <c r="F14" s="114"/>
      <c r="G14" s="114"/>
      <c r="H14" s="114"/>
      <c r="I14" s="114"/>
      <c r="K14" s="114"/>
      <c r="L14" s="114"/>
    </row>
    <row r="42" spans="1:11" x14ac:dyDescent="0.2">
      <c r="A42" s="141"/>
      <c r="B42" s="142"/>
      <c r="C42" s="142"/>
      <c r="D42" s="141"/>
      <c r="E42" s="142"/>
      <c r="F42" s="141"/>
      <c r="G42" s="141"/>
      <c r="H42" s="141"/>
      <c r="I42" s="141"/>
      <c r="J42" s="142"/>
      <c r="K42" s="141"/>
    </row>
  </sheetData>
  <mergeCells count="13">
    <mergeCell ref="F13:I13"/>
    <mergeCell ref="A5:A11"/>
    <mergeCell ref="C5:C11"/>
    <mergeCell ref="F4:I4"/>
    <mergeCell ref="F12:I12"/>
    <mergeCell ref="D5:D11"/>
    <mergeCell ref="H6:I6"/>
    <mergeCell ref="H7:I7"/>
    <mergeCell ref="H8:I8"/>
    <mergeCell ref="H9:I9"/>
    <mergeCell ref="H10:I10"/>
    <mergeCell ref="H11:I11"/>
    <mergeCell ref="H5:I5"/>
  </mergeCells>
  <phoneticPr fontId="4" type="noConversion"/>
  <pageMargins left="0.78740157480314965" right="0.59055118110236227" top="0.78740157480314965" bottom="0.54" header="0.31496062992125984" footer="0.31496062992125984"/>
  <pageSetup paperSize="9" scale="91" fitToHeight="0" orientation="portrait" r:id="rId1"/>
  <headerFooter>
    <oddFooter>&amp;CSeite &amp;P</oddFooter>
  </headerFooter>
  <colBreaks count="1" manualBreakCount="1">
    <brk id="11" max="18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Z37"/>
  <sheetViews>
    <sheetView showGridLines="0" zoomScaleNormal="100" zoomScaleSheetLayoutView="100" zoomScalePageLayoutView="125" workbookViewId="0">
      <selection activeCell="C24" sqref="C24"/>
    </sheetView>
  </sheetViews>
  <sheetFormatPr baseColWidth="10" defaultColWidth="11.453125" defaultRowHeight="10" x14ac:dyDescent="0.2"/>
  <cols>
    <col min="1" max="1" width="15.81640625" style="15" customWidth="1"/>
    <col min="2" max="2" width="1.453125" style="114" customWidth="1"/>
    <col min="3" max="3" width="4.453125" style="114" customWidth="1"/>
    <col min="4" max="4" width="12.453125" style="15" customWidth="1"/>
    <col min="5" max="5" width="1.453125" style="114" customWidth="1"/>
    <col min="6" max="8" width="8" style="15" customWidth="1"/>
    <col min="9" max="12" width="12.81640625" style="15" customWidth="1"/>
    <col min="13" max="13" width="1.453125" style="114" customWidth="1"/>
    <col min="14" max="14" width="18.453125" style="15" customWidth="1"/>
    <col min="15" max="16384" width="11.453125" style="15"/>
  </cols>
  <sheetData>
    <row r="1" spans="1:26" ht="58" customHeight="1" x14ac:dyDescent="0.35">
      <c r="A1" s="114"/>
      <c r="C1" s="98" t="s">
        <v>110</v>
      </c>
      <c r="D1" s="114"/>
      <c r="F1" s="114"/>
      <c r="G1" s="114"/>
      <c r="H1" s="114"/>
      <c r="I1" s="114"/>
      <c r="J1" s="114"/>
      <c r="K1" s="114"/>
      <c r="L1" s="306" t="str">
        <f>START!C10</f>
        <v>Projektname</v>
      </c>
    </row>
    <row r="2" spans="1:26" ht="16.5" customHeight="1" thickBot="1" x14ac:dyDescent="0.25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N2" s="227"/>
    </row>
    <row r="3" spans="1:26" s="146" customFormat="1" ht="19.5" customHeight="1" x14ac:dyDescent="0.25">
      <c r="A3" s="44" t="s">
        <v>6</v>
      </c>
      <c r="B3" s="44"/>
      <c r="C3" s="44"/>
      <c r="D3" s="44" t="s">
        <v>8</v>
      </c>
      <c r="E3" s="44"/>
      <c r="F3" s="44" t="s">
        <v>7</v>
      </c>
      <c r="G3" s="44"/>
      <c r="H3" s="44"/>
      <c r="I3" s="44"/>
      <c r="J3" s="44"/>
      <c r="K3" s="44"/>
      <c r="L3" s="44"/>
      <c r="M3" s="44"/>
      <c r="N3" s="44" t="s">
        <v>38</v>
      </c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</row>
    <row r="4" spans="1:26" ht="35.15" customHeight="1" x14ac:dyDescent="0.2">
      <c r="A4" s="381" t="s">
        <v>241</v>
      </c>
      <c r="B4" s="282"/>
      <c r="C4" s="374"/>
      <c r="D4" s="385" t="s">
        <v>16</v>
      </c>
      <c r="E4" s="287"/>
      <c r="F4" s="432" t="s">
        <v>131</v>
      </c>
      <c r="G4" s="432"/>
      <c r="H4" s="433"/>
      <c r="I4" s="420" t="s">
        <v>247</v>
      </c>
      <c r="J4" s="428"/>
      <c r="K4" s="421" t="s">
        <v>248</v>
      </c>
      <c r="L4" s="421"/>
      <c r="M4" s="143"/>
      <c r="N4" s="143"/>
      <c r="O4" s="114"/>
    </row>
    <row r="5" spans="1:26" ht="110.15" customHeight="1" x14ac:dyDescent="0.2">
      <c r="A5" s="382"/>
      <c r="B5" s="282"/>
      <c r="C5" s="375"/>
      <c r="D5" s="386"/>
      <c r="E5" s="287"/>
      <c r="F5" s="434"/>
      <c r="G5" s="434"/>
      <c r="H5" s="435"/>
      <c r="I5" s="405" t="s">
        <v>220</v>
      </c>
      <c r="J5" s="422"/>
      <c r="K5" s="405" t="s">
        <v>221</v>
      </c>
      <c r="L5" s="422"/>
      <c r="M5" s="143"/>
      <c r="N5" s="144"/>
      <c r="O5" s="114"/>
    </row>
    <row r="6" spans="1:26" ht="35.5" customHeight="1" x14ac:dyDescent="0.2">
      <c r="A6" s="382"/>
      <c r="B6" s="282"/>
      <c r="C6" s="375"/>
      <c r="D6" s="386"/>
      <c r="E6" s="287"/>
      <c r="F6" s="421" t="s">
        <v>245</v>
      </c>
      <c r="G6" s="421"/>
      <c r="H6" s="428"/>
      <c r="I6" s="423" t="s">
        <v>242</v>
      </c>
      <c r="J6" s="424"/>
      <c r="K6" s="425" t="s">
        <v>243</v>
      </c>
      <c r="L6" s="425"/>
      <c r="M6" s="143"/>
      <c r="N6" s="144"/>
      <c r="O6" s="114"/>
    </row>
    <row r="7" spans="1:26" ht="109.5" customHeight="1" x14ac:dyDescent="0.2">
      <c r="A7" s="382"/>
      <c r="B7" s="282"/>
      <c r="C7" s="375"/>
      <c r="D7" s="386"/>
      <c r="E7" s="287"/>
      <c r="F7" s="419" t="s">
        <v>222</v>
      </c>
      <c r="G7" s="419"/>
      <c r="H7" s="431"/>
      <c r="I7" s="405" t="s">
        <v>239</v>
      </c>
      <c r="J7" s="422"/>
      <c r="K7" s="405" t="s">
        <v>240</v>
      </c>
      <c r="L7" s="406"/>
      <c r="M7" s="143"/>
      <c r="N7" s="144"/>
      <c r="O7" s="114"/>
    </row>
    <row r="8" spans="1:26" ht="36" customHeight="1" x14ac:dyDescent="0.2">
      <c r="A8" s="382"/>
      <c r="B8" s="282"/>
      <c r="C8" s="375"/>
      <c r="D8" s="386"/>
      <c r="E8" s="287"/>
      <c r="F8" s="421" t="s">
        <v>246</v>
      </c>
      <c r="G8" s="421"/>
      <c r="H8" s="428"/>
      <c r="I8" s="423" t="s">
        <v>130</v>
      </c>
      <c r="J8" s="424"/>
      <c r="K8" s="425" t="s">
        <v>244</v>
      </c>
      <c r="L8" s="425"/>
      <c r="M8" s="143"/>
      <c r="N8" s="55"/>
      <c r="O8" s="114"/>
    </row>
    <row r="9" spans="1:26" ht="110.5" customHeight="1" thickBot="1" x14ac:dyDescent="0.25">
      <c r="A9" s="383"/>
      <c r="B9" s="283"/>
      <c r="C9" s="376"/>
      <c r="D9" s="403"/>
      <c r="E9" s="291"/>
      <c r="F9" s="429" t="s">
        <v>253</v>
      </c>
      <c r="G9" s="429"/>
      <c r="H9" s="430"/>
      <c r="I9" s="426" t="s">
        <v>254</v>
      </c>
      <c r="J9" s="427"/>
      <c r="K9" s="426" t="s">
        <v>255</v>
      </c>
      <c r="L9" s="427"/>
      <c r="M9" s="143"/>
      <c r="N9" s="286"/>
      <c r="O9" s="114"/>
    </row>
    <row r="37" spans="1:14" x14ac:dyDescent="0.2">
      <c r="A37" s="141"/>
      <c r="B37" s="142"/>
      <c r="C37" s="142"/>
      <c r="D37" s="141"/>
      <c r="E37" s="142"/>
      <c r="F37" s="141"/>
      <c r="G37" s="141"/>
      <c r="H37" s="141"/>
      <c r="I37" s="141"/>
      <c r="J37" s="141"/>
      <c r="K37" s="141"/>
      <c r="L37" s="141"/>
      <c r="M37" s="142"/>
      <c r="N37" s="141"/>
    </row>
  </sheetData>
  <mergeCells count="20">
    <mergeCell ref="A4:A9"/>
    <mergeCell ref="I7:J7"/>
    <mergeCell ref="K7:L7"/>
    <mergeCell ref="K6:L6"/>
    <mergeCell ref="I8:J8"/>
    <mergeCell ref="F8:H8"/>
    <mergeCell ref="F9:H9"/>
    <mergeCell ref="F6:H6"/>
    <mergeCell ref="F7:H7"/>
    <mergeCell ref="I4:J4"/>
    <mergeCell ref="K4:L4"/>
    <mergeCell ref="F4:H5"/>
    <mergeCell ref="K5:L5"/>
    <mergeCell ref="I5:J5"/>
    <mergeCell ref="I6:J6"/>
    <mergeCell ref="K8:L8"/>
    <mergeCell ref="D4:D9"/>
    <mergeCell ref="C4:C9"/>
    <mergeCell ref="I9:J9"/>
    <mergeCell ref="K9:L9"/>
  </mergeCells>
  <phoneticPr fontId="4" type="noConversion"/>
  <pageMargins left="0.78740157480314965" right="0.59055118110236227" top="0.78740157480314965" bottom="0.56399999999999995" header="0.31496062992125984" footer="0.31496062992125984"/>
  <pageSetup paperSize="9" scale="95" fitToHeight="0" orientation="portrait" r:id="rId1"/>
  <headerFooter>
    <oddFooter>&amp;CSeite &amp;P</oddFooter>
  </headerFooter>
  <colBreaks count="1" manualBreakCount="1">
    <brk id="14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AN34"/>
  <sheetViews>
    <sheetView showGridLines="0" zoomScaleNormal="100" zoomScaleSheetLayoutView="100" zoomScalePageLayoutView="125" workbookViewId="0">
      <selection activeCell="C24" sqref="C24"/>
    </sheetView>
  </sheetViews>
  <sheetFormatPr baseColWidth="10" defaultColWidth="11.453125" defaultRowHeight="10" x14ac:dyDescent="0.2"/>
  <cols>
    <col min="1" max="1" width="16.26953125" style="15" customWidth="1"/>
    <col min="2" max="2" width="1.453125" style="114" customWidth="1"/>
    <col min="3" max="3" width="4.453125" style="114" customWidth="1"/>
    <col min="4" max="4" width="12.453125" style="15" customWidth="1"/>
    <col min="5" max="5" width="1.453125" style="114" customWidth="1"/>
    <col min="6" max="6" width="45.7265625" style="15" customWidth="1"/>
    <col min="7" max="8" width="11.453125" style="15"/>
    <col min="9" max="9" width="11" style="15" customWidth="1"/>
    <col min="10" max="10" width="1.453125" style="114" customWidth="1"/>
    <col min="11" max="11" width="18.453125" style="15" customWidth="1"/>
    <col min="12" max="40" width="11.453125" style="114"/>
    <col min="41" max="16384" width="11.453125" style="15"/>
  </cols>
  <sheetData>
    <row r="1" spans="1:40" ht="58" customHeight="1" x14ac:dyDescent="0.35">
      <c r="A1" s="114"/>
      <c r="C1" s="98" t="s">
        <v>125</v>
      </c>
      <c r="D1" s="114"/>
      <c r="F1" s="114"/>
      <c r="G1" s="114"/>
      <c r="H1" s="114"/>
      <c r="I1" s="306" t="str">
        <f>START!C10</f>
        <v>Projektname</v>
      </c>
    </row>
    <row r="2" spans="1:40" ht="9.65" customHeight="1" thickBot="1" x14ac:dyDescent="0.25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</row>
    <row r="3" spans="1:40" s="146" customFormat="1" ht="19.5" customHeight="1" x14ac:dyDescent="0.25">
      <c r="A3" s="44" t="s">
        <v>6</v>
      </c>
      <c r="B3" s="44"/>
      <c r="C3" s="44"/>
      <c r="D3" s="44" t="s">
        <v>8</v>
      </c>
      <c r="E3" s="44"/>
      <c r="F3" s="44" t="s">
        <v>7</v>
      </c>
      <c r="G3" s="44"/>
      <c r="H3" s="44"/>
      <c r="I3" s="44"/>
      <c r="J3" s="44"/>
      <c r="K3" s="44" t="s">
        <v>37</v>
      </c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</row>
    <row r="4" spans="1:40" ht="12" x14ac:dyDescent="0.2">
      <c r="A4" s="381" t="s">
        <v>279</v>
      </c>
      <c r="B4" s="30"/>
      <c r="C4" s="284">
        <v>3.1</v>
      </c>
      <c r="D4" s="385" t="s">
        <v>256</v>
      </c>
      <c r="E4" s="42"/>
      <c r="F4" s="417" t="s">
        <v>263</v>
      </c>
      <c r="G4" s="417"/>
      <c r="H4" s="417"/>
      <c r="I4" s="417"/>
      <c r="J4" s="143"/>
      <c r="K4" s="144"/>
    </row>
    <row r="5" spans="1:40" ht="12" x14ac:dyDescent="0.2">
      <c r="A5" s="382"/>
      <c r="B5" s="282"/>
      <c r="C5" s="280"/>
      <c r="D5" s="386"/>
      <c r="E5" s="287"/>
      <c r="F5" s="411"/>
      <c r="G5" s="411"/>
      <c r="H5" s="411"/>
      <c r="I5" s="411"/>
      <c r="J5" s="143"/>
      <c r="K5" s="143"/>
    </row>
    <row r="6" spans="1:40" s="114" customFormat="1" ht="12" x14ac:dyDescent="0.2">
      <c r="A6" s="382"/>
      <c r="B6" s="282"/>
      <c r="C6" s="280"/>
      <c r="D6" s="386"/>
      <c r="E6" s="287"/>
      <c r="F6" s="411"/>
      <c r="G6" s="411"/>
      <c r="H6" s="411"/>
      <c r="I6" s="411"/>
      <c r="J6" s="143"/>
      <c r="K6" s="143"/>
    </row>
    <row r="7" spans="1:40" s="114" customFormat="1" ht="12" x14ac:dyDescent="0.2">
      <c r="A7" s="382"/>
      <c r="B7" s="282"/>
      <c r="C7" s="280"/>
      <c r="D7" s="386"/>
      <c r="E7" s="287"/>
      <c r="F7" s="411"/>
      <c r="G7" s="411"/>
      <c r="H7" s="411"/>
      <c r="I7" s="411"/>
      <c r="J7" s="143"/>
      <c r="K7" s="143"/>
    </row>
    <row r="8" spans="1:40" s="114" customFormat="1" ht="12" x14ac:dyDescent="0.2">
      <c r="A8" s="382"/>
      <c r="B8" s="282"/>
      <c r="C8" s="280"/>
      <c r="D8" s="386"/>
      <c r="E8" s="287"/>
      <c r="F8" s="411"/>
      <c r="G8" s="411"/>
      <c r="H8" s="411"/>
      <c r="I8" s="411"/>
      <c r="J8" s="143"/>
      <c r="K8" s="143"/>
    </row>
    <row r="9" spans="1:40" s="114" customFormat="1" ht="12" x14ac:dyDescent="0.2">
      <c r="A9" s="382"/>
      <c r="B9" s="282"/>
      <c r="C9" s="280"/>
      <c r="D9" s="386"/>
      <c r="E9" s="287"/>
      <c r="F9" s="411"/>
      <c r="G9" s="411"/>
      <c r="H9" s="411"/>
      <c r="I9" s="411"/>
      <c r="J9" s="143"/>
      <c r="K9" s="143"/>
    </row>
    <row r="10" spans="1:40" ht="64.5" customHeight="1" x14ac:dyDescent="0.2">
      <c r="A10" s="384"/>
      <c r="B10" s="282"/>
      <c r="C10" s="285"/>
      <c r="D10" s="387"/>
      <c r="E10" s="287"/>
      <c r="F10" s="412"/>
      <c r="G10" s="412"/>
      <c r="H10" s="412"/>
      <c r="I10" s="412"/>
      <c r="J10" s="143"/>
      <c r="K10" s="54"/>
    </row>
    <row r="11" spans="1:40" ht="25" customHeight="1" x14ac:dyDescent="0.2">
      <c r="A11" s="207" t="s">
        <v>211</v>
      </c>
      <c r="B11" s="207"/>
      <c r="C11" s="145">
        <v>3.2</v>
      </c>
      <c r="D11" s="56" t="s">
        <v>140</v>
      </c>
      <c r="E11" s="208"/>
      <c r="F11" s="417" t="s">
        <v>219</v>
      </c>
      <c r="G11" s="417"/>
      <c r="H11" s="417"/>
      <c r="I11" s="417"/>
      <c r="J11" s="143"/>
      <c r="K11" s="55"/>
    </row>
    <row r="12" spans="1:40" ht="38.25" customHeight="1" x14ac:dyDescent="0.2">
      <c r="A12" s="32" t="s">
        <v>228</v>
      </c>
      <c r="B12" s="178"/>
      <c r="C12" s="145">
        <v>3.3</v>
      </c>
      <c r="D12" s="56" t="s">
        <v>166</v>
      </c>
      <c r="E12" s="179"/>
      <c r="F12" s="417" t="s">
        <v>219</v>
      </c>
      <c r="G12" s="417"/>
      <c r="H12" s="417"/>
      <c r="I12" s="417"/>
      <c r="J12" s="143"/>
      <c r="K12" s="54"/>
    </row>
    <row r="13" spans="1:40" ht="25" customHeight="1" x14ac:dyDescent="0.2">
      <c r="A13" s="32" t="s">
        <v>212</v>
      </c>
      <c r="B13" s="178"/>
      <c r="C13" s="145">
        <v>3.4</v>
      </c>
      <c r="D13" s="56" t="s">
        <v>165</v>
      </c>
      <c r="E13" s="179"/>
      <c r="F13" s="416" t="s">
        <v>219</v>
      </c>
      <c r="G13" s="416"/>
      <c r="H13" s="416"/>
      <c r="I13" s="416"/>
      <c r="J13" s="143"/>
      <c r="K13" s="143"/>
    </row>
    <row r="14" spans="1:40" ht="22.5" customHeight="1" x14ac:dyDescent="0.2">
      <c r="A14" s="251" t="s">
        <v>184</v>
      </c>
      <c r="B14" s="251"/>
      <c r="C14" s="284">
        <v>3.5</v>
      </c>
      <c r="D14" s="378" t="s">
        <v>170</v>
      </c>
      <c r="E14" s="253"/>
      <c r="F14" s="416" t="s">
        <v>219</v>
      </c>
      <c r="G14" s="416"/>
      <c r="H14" s="416"/>
      <c r="I14" s="416"/>
      <c r="J14" s="143"/>
      <c r="K14" s="144"/>
    </row>
    <row r="15" spans="1:40" ht="22.5" customHeight="1" x14ac:dyDescent="0.2">
      <c r="A15" s="251" t="s">
        <v>167</v>
      </c>
      <c r="B15" s="251"/>
      <c r="C15" s="280"/>
      <c r="D15" s="379"/>
      <c r="E15" s="253"/>
      <c r="F15" s="416" t="s">
        <v>219</v>
      </c>
      <c r="G15" s="416"/>
      <c r="H15" s="416"/>
      <c r="I15" s="416"/>
      <c r="J15" s="143"/>
      <c r="K15" s="143"/>
    </row>
    <row r="16" spans="1:40" ht="22.5" customHeight="1" x14ac:dyDescent="0.2">
      <c r="A16" s="251" t="s">
        <v>168</v>
      </c>
      <c r="B16" s="251"/>
      <c r="C16" s="280"/>
      <c r="D16" s="436"/>
      <c r="E16" s="253"/>
      <c r="F16" s="416" t="s">
        <v>219</v>
      </c>
      <c r="G16" s="416"/>
      <c r="H16" s="416"/>
      <c r="I16" s="416"/>
      <c r="J16" s="143"/>
      <c r="K16" s="143"/>
    </row>
    <row r="17" spans="1:40" ht="22.5" customHeight="1" x14ac:dyDescent="0.2">
      <c r="A17" s="252" t="s">
        <v>169</v>
      </c>
      <c r="B17" s="251"/>
      <c r="C17" s="285"/>
      <c r="D17" s="437"/>
      <c r="E17" s="253"/>
      <c r="F17" s="416" t="s">
        <v>219</v>
      </c>
      <c r="G17" s="416"/>
      <c r="H17" s="416"/>
      <c r="I17" s="416"/>
      <c r="J17" s="143"/>
      <c r="K17" s="54"/>
    </row>
    <row r="18" spans="1:40" ht="22.5" customHeight="1" x14ac:dyDescent="0.2">
      <c r="A18" s="381" t="s">
        <v>265</v>
      </c>
      <c r="B18" s="282"/>
      <c r="C18" s="371">
        <v>3.6</v>
      </c>
      <c r="D18" s="386" t="s">
        <v>264</v>
      </c>
      <c r="E18" s="287"/>
      <c r="F18" s="416" t="s">
        <v>223</v>
      </c>
      <c r="G18" s="416"/>
      <c r="H18" s="416"/>
      <c r="I18" s="416"/>
      <c r="J18" s="143"/>
      <c r="K18" s="143"/>
    </row>
    <row r="19" spans="1:40" ht="22.5" customHeight="1" x14ac:dyDescent="0.2">
      <c r="A19" s="382"/>
      <c r="B19" s="282"/>
      <c r="C19" s="371"/>
      <c r="D19" s="386"/>
      <c r="E19" s="287"/>
      <c r="F19" s="416" t="s">
        <v>224</v>
      </c>
      <c r="G19" s="416"/>
      <c r="H19" s="416"/>
      <c r="I19" s="416"/>
      <c r="J19" s="143"/>
      <c r="K19" s="143"/>
    </row>
    <row r="20" spans="1:40" ht="22.5" customHeight="1" x14ac:dyDescent="0.2">
      <c r="A20" s="382"/>
      <c r="B20" s="282"/>
      <c r="C20" s="371"/>
      <c r="D20" s="386"/>
      <c r="E20" s="287"/>
      <c r="F20" s="416" t="s">
        <v>225</v>
      </c>
      <c r="G20" s="416"/>
      <c r="H20" s="416"/>
      <c r="I20" s="416"/>
      <c r="J20" s="143"/>
      <c r="K20" s="143"/>
    </row>
    <row r="21" spans="1:40" ht="22.5" customHeight="1" x14ac:dyDescent="0.2">
      <c r="A21" s="382"/>
      <c r="B21" s="282"/>
      <c r="C21" s="371"/>
      <c r="D21" s="386"/>
      <c r="E21" s="287"/>
      <c r="F21" s="416" t="s">
        <v>226</v>
      </c>
      <c r="G21" s="416"/>
      <c r="H21" s="416"/>
      <c r="I21" s="416"/>
      <c r="J21" s="143"/>
      <c r="K21" s="143"/>
    </row>
    <row r="22" spans="1:40" ht="22.5" customHeight="1" thickBot="1" x14ac:dyDescent="0.25">
      <c r="A22" s="383"/>
      <c r="B22" s="283"/>
      <c r="C22" s="402"/>
      <c r="D22" s="403"/>
      <c r="E22" s="291"/>
      <c r="F22" s="427" t="s">
        <v>227</v>
      </c>
      <c r="G22" s="427"/>
      <c r="H22" s="427"/>
      <c r="I22" s="427"/>
      <c r="J22" s="229"/>
      <c r="K22" s="229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</row>
    <row r="34" spans="1:11" s="114" customFormat="1" x14ac:dyDescent="0.2">
      <c r="A34" s="141"/>
      <c r="B34" s="142"/>
      <c r="C34" s="142"/>
      <c r="D34" s="141"/>
      <c r="E34" s="142"/>
      <c r="F34" s="141"/>
      <c r="G34" s="141"/>
      <c r="H34" s="141"/>
      <c r="I34" s="141"/>
      <c r="J34" s="142"/>
      <c r="K34" s="141"/>
    </row>
  </sheetData>
  <mergeCells count="19">
    <mergeCell ref="A18:A22"/>
    <mergeCell ref="D18:D22"/>
    <mergeCell ref="C18:C22"/>
    <mergeCell ref="A4:A10"/>
    <mergeCell ref="D4:D10"/>
    <mergeCell ref="F4:I10"/>
    <mergeCell ref="F12:I12"/>
    <mergeCell ref="F11:I11"/>
    <mergeCell ref="F22:I22"/>
    <mergeCell ref="D14:D17"/>
    <mergeCell ref="F14:I14"/>
    <mergeCell ref="F15:I15"/>
    <mergeCell ref="F16:I16"/>
    <mergeCell ref="F17:I17"/>
    <mergeCell ref="F18:I18"/>
    <mergeCell ref="F19:I19"/>
    <mergeCell ref="F20:I20"/>
    <mergeCell ref="F21:I21"/>
    <mergeCell ref="F13:I13"/>
  </mergeCells>
  <phoneticPr fontId="4" type="noConversion"/>
  <pageMargins left="0.78740157480314965" right="0.59055118110236227" top="0.78740157480314965" bottom="0.58391666666666664" header="0.31496062992125984" footer="0.31496062992125984"/>
  <pageSetup paperSize="9" scale="91" fitToHeight="0" orientation="portrait" r:id="rId1"/>
  <headerFooter>
    <oddFooter>&amp;CSeite &amp;P</oddFooter>
  </headerFooter>
  <colBreaks count="1" manualBreakCount="1">
    <brk id="11" max="18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M11"/>
  <sheetViews>
    <sheetView showGridLines="0" zoomScaleNormal="100" zoomScaleSheetLayoutView="100" zoomScalePageLayoutView="125" workbookViewId="0">
      <selection activeCell="C24" sqref="C24"/>
    </sheetView>
  </sheetViews>
  <sheetFormatPr baseColWidth="10" defaultColWidth="11.453125" defaultRowHeight="10" x14ac:dyDescent="0.2"/>
  <cols>
    <col min="1" max="1" width="15.81640625" style="15" customWidth="1"/>
    <col min="2" max="2" width="1.453125" style="114" customWidth="1"/>
    <col min="3" max="3" width="4.453125" style="114" customWidth="1"/>
    <col min="4" max="4" width="12.453125" style="15" customWidth="1"/>
    <col min="5" max="5" width="1.453125" style="114" customWidth="1"/>
    <col min="6" max="6" width="79.453125" style="15" customWidth="1"/>
    <col min="7" max="7" width="1.453125" style="114" customWidth="1"/>
    <col min="8" max="8" width="18.453125" style="15" customWidth="1"/>
    <col min="9" max="16384" width="11.453125" style="15"/>
  </cols>
  <sheetData>
    <row r="1" spans="1:13" ht="58" customHeight="1" x14ac:dyDescent="0.35">
      <c r="A1" s="114"/>
      <c r="C1" s="98" t="s">
        <v>89</v>
      </c>
      <c r="D1" s="114"/>
      <c r="F1" s="306" t="str">
        <f>START!C10</f>
        <v>Projektname</v>
      </c>
    </row>
    <row r="2" spans="1:13" ht="16.5" customHeight="1" thickBot="1" x14ac:dyDescent="0.25">
      <c r="A2" s="227"/>
      <c r="B2" s="227"/>
      <c r="C2" s="227"/>
      <c r="D2" s="227"/>
      <c r="E2" s="227"/>
      <c r="F2" s="227"/>
      <c r="G2" s="227"/>
      <c r="H2" s="227"/>
    </row>
    <row r="3" spans="1:13" s="146" customFormat="1" ht="19.5" customHeight="1" x14ac:dyDescent="0.25">
      <c r="A3" s="44" t="s">
        <v>6</v>
      </c>
      <c r="B3" s="44"/>
      <c r="C3" s="44"/>
      <c r="D3" s="44" t="s">
        <v>8</v>
      </c>
      <c r="E3" s="44"/>
      <c r="F3" s="44" t="s">
        <v>7</v>
      </c>
      <c r="G3" s="44"/>
      <c r="H3" s="44" t="s">
        <v>37</v>
      </c>
      <c r="I3" s="147"/>
      <c r="J3" s="147"/>
      <c r="K3" s="147"/>
      <c r="L3" s="147"/>
      <c r="M3" s="147"/>
    </row>
    <row r="4" spans="1:13" ht="45" customHeight="1" x14ac:dyDescent="0.2">
      <c r="A4" s="381" t="s">
        <v>128</v>
      </c>
      <c r="B4" s="161"/>
      <c r="C4" s="401">
        <v>4.0999999999999996</v>
      </c>
      <c r="D4" s="385" t="s">
        <v>129</v>
      </c>
      <c r="E4" s="159"/>
      <c r="F4" s="295" t="s">
        <v>229</v>
      </c>
      <c r="G4" s="143"/>
      <c r="H4" s="144"/>
      <c r="I4" s="114"/>
    </row>
    <row r="5" spans="1:13" ht="45" customHeight="1" x14ac:dyDescent="0.2">
      <c r="A5" s="384"/>
      <c r="B5" s="282"/>
      <c r="C5" s="407"/>
      <c r="D5" s="387"/>
      <c r="E5" s="287"/>
      <c r="F5" s="296" t="s">
        <v>230</v>
      </c>
      <c r="G5" s="143"/>
      <c r="H5" s="143"/>
      <c r="I5" s="114"/>
    </row>
    <row r="6" spans="1:13" ht="24" customHeight="1" x14ac:dyDescent="0.2">
      <c r="A6" s="381" t="s">
        <v>213</v>
      </c>
      <c r="B6" s="438"/>
      <c r="C6" s="401">
        <f>C4+0.1</f>
        <v>4.1999999999999993</v>
      </c>
      <c r="D6" s="385" t="s">
        <v>127</v>
      </c>
      <c r="E6" s="159"/>
      <c r="F6" s="297" t="s">
        <v>233</v>
      </c>
      <c r="G6" s="143"/>
      <c r="H6" s="143"/>
      <c r="I6" s="114"/>
    </row>
    <row r="7" spans="1:13" s="114" customFormat="1" ht="24" customHeight="1" x14ac:dyDescent="0.2">
      <c r="A7" s="382"/>
      <c r="B7" s="438"/>
      <c r="C7" s="371"/>
      <c r="D7" s="386"/>
      <c r="E7" s="287"/>
      <c r="F7" s="297" t="s">
        <v>232</v>
      </c>
      <c r="G7" s="143"/>
      <c r="H7" s="143"/>
    </row>
    <row r="8" spans="1:13" ht="24" customHeight="1" x14ac:dyDescent="0.2">
      <c r="A8" s="384"/>
      <c r="B8" s="438"/>
      <c r="C8" s="407"/>
      <c r="D8" s="387"/>
      <c r="E8" s="287"/>
      <c r="F8" s="296" t="s">
        <v>231</v>
      </c>
      <c r="G8" s="143"/>
      <c r="H8" s="143"/>
      <c r="I8" s="114"/>
    </row>
    <row r="9" spans="1:13" ht="48" customHeight="1" x14ac:dyDescent="0.2">
      <c r="A9" s="160" t="s">
        <v>214</v>
      </c>
      <c r="B9" s="161"/>
      <c r="C9" s="162">
        <f>C6+0.1</f>
        <v>4.2999999999999989</v>
      </c>
      <c r="D9" s="158" t="s">
        <v>126</v>
      </c>
      <c r="E9" s="159"/>
      <c r="F9" s="200" t="s">
        <v>138</v>
      </c>
      <c r="G9" s="143"/>
      <c r="H9" s="144"/>
      <c r="I9" s="114"/>
    </row>
    <row r="10" spans="1:13" ht="279" customHeight="1" thickBot="1" x14ac:dyDescent="0.25">
      <c r="A10" s="36" t="s">
        <v>282</v>
      </c>
      <c r="B10" s="283"/>
      <c r="C10" s="231">
        <f>C9+0.1</f>
        <v>4.3999999999999986</v>
      </c>
      <c r="D10" s="116" t="s">
        <v>136</v>
      </c>
      <c r="E10" s="291"/>
      <c r="F10" s="294" t="s">
        <v>283</v>
      </c>
      <c r="G10" s="229"/>
      <c r="H10" s="286"/>
      <c r="I10" s="114"/>
    </row>
    <row r="11" spans="1:13" x14ac:dyDescent="0.2">
      <c r="A11" s="114"/>
      <c r="C11" s="149"/>
      <c r="D11" s="114"/>
      <c r="F11" s="114"/>
      <c r="H11" s="114"/>
      <c r="I11" s="114"/>
    </row>
  </sheetData>
  <mergeCells count="7">
    <mergeCell ref="A4:A5"/>
    <mergeCell ref="D4:D5"/>
    <mergeCell ref="C4:C5"/>
    <mergeCell ref="A6:A8"/>
    <mergeCell ref="B6:B8"/>
    <mergeCell ref="D6:D8"/>
    <mergeCell ref="C6:C8"/>
  </mergeCells>
  <phoneticPr fontId="4" type="noConversion"/>
  <pageMargins left="0.78740157480314965" right="0.59055118110236227" top="0.78740157480314965" bottom="0.58391666666666664" header="0.31496062992125984" footer="0.31496062992125984"/>
  <pageSetup paperSize="9" scale="91" fitToHeight="0" orientation="portrait" r:id="rId1"/>
  <headerFooter>
    <oddFooter>&amp;CSeite &amp;P</oddFooter>
  </headerFooter>
  <colBreaks count="1" manualBreakCount="1">
    <brk id="8" max="18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3366FF"/>
    <pageSetUpPr fitToPage="1"/>
  </sheetPr>
  <dimension ref="A1:AO45"/>
  <sheetViews>
    <sheetView showGridLines="0" zoomScaleNormal="100" zoomScaleSheetLayoutView="100" workbookViewId="0">
      <selection activeCell="C24" sqref="C24"/>
    </sheetView>
  </sheetViews>
  <sheetFormatPr baseColWidth="10" defaultColWidth="11.453125" defaultRowHeight="10" x14ac:dyDescent="0.2"/>
  <cols>
    <col min="1" max="1" width="15.81640625" style="4" customWidth="1"/>
    <col min="2" max="2" width="1.453125" style="10" customWidth="1"/>
    <col min="3" max="3" width="4.453125" style="10" customWidth="1"/>
    <col min="4" max="4" width="12.453125" style="4" customWidth="1"/>
    <col min="5" max="5" width="1.453125" style="10" customWidth="1"/>
    <col min="6" max="6" width="22.7265625" style="4" customWidth="1"/>
    <col min="7" max="9" width="11.453125" style="4"/>
    <col min="10" max="10" width="11" style="4" customWidth="1"/>
    <col min="11" max="11" width="1.453125" style="10" customWidth="1"/>
    <col min="12" max="12" width="18.453125" style="4" customWidth="1"/>
    <col min="13" max="16384" width="11.453125" style="4"/>
  </cols>
  <sheetData>
    <row r="1" spans="1:41" ht="58" customHeight="1" x14ac:dyDescent="0.35">
      <c r="A1" s="10"/>
      <c r="C1" s="98" t="s">
        <v>90</v>
      </c>
      <c r="D1" s="10"/>
      <c r="F1" s="10"/>
      <c r="G1" s="10"/>
      <c r="H1" s="10"/>
      <c r="I1" s="10"/>
      <c r="J1" s="306" t="str">
        <f>START!C10</f>
        <v>Projektname</v>
      </c>
    </row>
    <row r="2" spans="1:41" ht="16.5" customHeight="1" thickBo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41" s="26" customFormat="1" ht="19.5" customHeight="1" x14ac:dyDescent="0.25">
      <c r="A3" s="25" t="s">
        <v>6</v>
      </c>
      <c r="B3" s="25"/>
      <c r="C3" s="25"/>
      <c r="D3" s="25" t="s">
        <v>8</v>
      </c>
      <c r="E3" s="25"/>
      <c r="F3" s="25" t="s">
        <v>7</v>
      </c>
      <c r="G3" s="25"/>
      <c r="H3" s="25"/>
      <c r="I3" s="25"/>
      <c r="J3" s="25"/>
      <c r="K3" s="25"/>
      <c r="L3" s="44" t="s">
        <v>37</v>
      </c>
    </row>
    <row r="4" spans="1:41" ht="18.75" customHeight="1" x14ac:dyDescent="0.2">
      <c r="A4" s="381" t="s">
        <v>215</v>
      </c>
      <c r="B4" s="161"/>
      <c r="C4" s="442">
        <v>5.0999999999999996</v>
      </c>
      <c r="D4" s="385" t="s">
        <v>14</v>
      </c>
      <c r="E4" s="23"/>
      <c r="F4" s="406"/>
      <c r="G4" s="406"/>
      <c r="H4" s="422"/>
      <c r="I4" s="439">
        <v>0</v>
      </c>
      <c r="J4" s="439"/>
      <c r="K4" s="31"/>
      <c r="L4" s="163"/>
      <c r="M4" s="10"/>
    </row>
    <row r="5" spans="1:41" ht="18.75" customHeight="1" x14ac:dyDescent="0.2">
      <c r="A5" s="382"/>
      <c r="B5" s="282"/>
      <c r="C5" s="443"/>
      <c r="D5" s="440"/>
      <c r="E5" s="23"/>
      <c r="F5" s="406"/>
      <c r="G5" s="406"/>
      <c r="H5" s="422"/>
      <c r="I5" s="439">
        <v>0</v>
      </c>
      <c r="J5" s="439"/>
      <c r="K5" s="31"/>
      <c r="L5" s="143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</row>
    <row r="6" spans="1:41" ht="18.75" customHeight="1" x14ac:dyDescent="0.2">
      <c r="A6" s="382"/>
      <c r="B6" s="282"/>
      <c r="C6" s="443"/>
      <c r="D6" s="440"/>
      <c r="E6" s="23"/>
      <c r="F6" s="406"/>
      <c r="G6" s="406"/>
      <c r="H6" s="422"/>
      <c r="I6" s="439">
        <v>0</v>
      </c>
      <c r="J6" s="439"/>
      <c r="K6" s="31"/>
      <c r="L6" s="143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1" ht="18.75" customHeight="1" x14ac:dyDescent="0.2">
      <c r="A7" s="382"/>
      <c r="B7" s="282"/>
      <c r="C7" s="443"/>
      <c r="D7" s="440"/>
      <c r="E7" s="23"/>
      <c r="F7" s="406"/>
      <c r="G7" s="406"/>
      <c r="H7" s="422"/>
      <c r="I7" s="439">
        <v>0</v>
      </c>
      <c r="J7" s="439"/>
      <c r="K7" s="31"/>
      <c r="L7" s="143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</row>
    <row r="8" spans="1:41" ht="18.75" customHeight="1" x14ac:dyDescent="0.2">
      <c r="A8" s="382"/>
      <c r="B8" s="282"/>
      <c r="C8" s="443"/>
      <c r="D8" s="440"/>
      <c r="E8" s="23"/>
      <c r="F8" s="406"/>
      <c r="G8" s="406"/>
      <c r="H8" s="422"/>
      <c r="I8" s="439">
        <v>0</v>
      </c>
      <c r="J8" s="439"/>
      <c r="K8" s="31"/>
      <c r="L8" s="143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</row>
    <row r="9" spans="1:41" ht="18.75" customHeight="1" x14ac:dyDescent="0.2">
      <c r="A9" s="382"/>
      <c r="B9" s="282"/>
      <c r="C9" s="443"/>
      <c r="D9" s="440"/>
      <c r="E9" s="23"/>
      <c r="F9" s="445" t="s">
        <v>234</v>
      </c>
      <c r="G9" s="445"/>
      <c r="H9" s="446"/>
      <c r="I9" s="447">
        <f>SUM(I4:J8)</f>
        <v>0</v>
      </c>
      <c r="J9" s="447"/>
      <c r="K9" s="31"/>
      <c r="L9" s="143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</row>
    <row r="10" spans="1:41" ht="6.75" customHeight="1" x14ac:dyDescent="0.2">
      <c r="A10" s="384"/>
      <c r="B10" s="282"/>
      <c r="C10" s="444"/>
      <c r="D10" s="441"/>
      <c r="E10" s="23"/>
      <c r="F10" s="289"/>
      <c r="G10" s="289"/>
      <c r="H10" s="289"/>
      <c r="I10" s="303"/>
      <c r="J10" s="303"/>
      <c r="K10" s="31"/>
      <c r="L10" s="143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</row>
    <row r="11" spans="1:41" ht="18.75" customHeight="1" x14ac:dyDescent="0.2">
      <c r="A11" s="381" t="s">
        <v>216</v>
      </c>
      <c r="B11" s="199"/>
      <c r="C11" s="442">
        <f>C4+0.1</f>
        <v>5.1999999999999993</v>
      </c>
      <c r="D11" s="385" t="s">
        <v>175</v>
      </c>
      <c r="E11" s="23"/>
      <c r="F11" s="406"/>
      <c r="G11" s="406"/>
      <c r="H11" s="422"/>
      <c r="I11" s="448">
        <v>0</v>
      </c>
      <c r="J11" s="448"/>
      <c r="K11" s="31"/>
      <c r="L11" s="206"/>
      <c r="M11" s="10"/>
    </row>
    <row r="12" spans="1:41" ht="18.75" customHeight="1" x14ac:dyDescent="0.2">
      <c r="A12" s="382"/>
      <c r="B12" s="282"/>
      <c r="C12" s="443"/>
      <c r="D12" s="386"/>
      <c r="E12" s="23"/>
      <c r="F12" s="406"/>
      <c r="G12" s="406"/>
      <c r="H12" s="422"/>
      <c r="I12" s="439">
        <v>0</v>
      </c>
      <c r="J12" s="439"/>
      <c r="K12" s="31"/>
      <c r="L12" s="143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</row>
    <row r="13" spans="1:41" ht="18.75" customHeight="1" x14ac:dyDescent="0.2">
      <c r="A13" s="382"/>
      <c r="B13" s="282"/>
      <c r="C13" s="443"/>
      <c r="D13" s="386"/>
      <c r="E13" s="23"/>
      <c r="F13" s="406"/>
      <c r="G13" s="406"/>
      <c r="H13" s="422"/>
      <c r="I13" s="439">
        <v>0</v>
      </c>
      <c r="J13" s="439"/>
      <c r="K13" s="31"/>
      <c r="L13" s="143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</row>
    <row r="14" spans="1:41" ht="18.75" customHeight="1" x14ac:dyDescent="0.2">
      <c r="A14" s="382"/>
      <c r="B14" s="282"/>
      <c r="C14" s="443"/>
      <c r="D14" s="386"/>
      <c r="E14" s="23"/>
      <c r="F14" s="406"/>
      <c r="G14" s="406"/>
      <c r="H14" s="422"/>
      <c r="I14" s="439">
        <v>0</v>
      </c>
      <c r="J14" s="439"/>
      <c r="K14" s="31"/>
      <c r="L14" s="143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</row>
    <row r="15" spans="1:41" ht="18.75" customHeight="1" x14ac:dyDescent="0.2">
      <c r="A15" s="382"/>
      <c r="B15" s="282"/>
      <c r="C15" s="443"/>
      <c r="D15" s="386"/>
      <c r="E15" s="23"/>
      <c r="F15" s="406"/>
      <c r="G15" s="406"/>
      <c r="H15" s="422"/>
      <c r="I15" s="439">
        <v>0</v>
      </c>
      <c r="J15" s="439"/>
      <c r="K15" s="31"/>
      <c r="L15" s="143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</row>
    <row r="16" spans="1:41" ht="18.75" customHeight="1" x14ac:dyDescent="0.2">
      <c r="A16" s="382"/>
      <c r="B16" s="282"/>
      <c r="C16" s="443"/>
      <c r="D16" s="386"/>
      <c r="E16" s="23"/>
      <c r="F16" s="445" t="s">
        <v>234</v>
      </c>
      <c r="G16" s="445"/>
      <c r="H16" s="446"/>
      <c r="I16" s="449">
        <f>SUM(I11:J15)</f>
        <v>0</v>
      </c>
      <c r="J16" s="449"/>
      <c r="K16" s="31"/>
      <c r="L16" s="143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</row>
    <row r="17" spans="1:41" ht="6.75" customHeight="1" x14ac:dyDescent="0.2">
      <c r="A17" s="384"/>
      <c r="B17" s="282"/>
      <c r="C17" s="444"/>
      <c r="D17" s="387"/>
      <c r="E17" s="23"/>
      <c r="F17" s="289"/>
      <c r="G17" s="289"/>
      <c r="H17" s="289"/>
      <c r="I17" s="303"/>
      <c r="J17" s="303"/>
      <c r="K17" s="31"/>
      <c r="L17" s="143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</row>
    <row r="18" spans="1:41" ht="21.75" customHeight="1" x14ac:dyDescent="0.2">
      <c r="A18" s="381" t="s">
        <v>217</v>
      </c>
      <c r="B18" s="213"/>
      <c r="C18" s="401">
        <f>C11+0.1</f>
        <v>5.2999999999999989</v>
      </c>
      <c r="D18" s="378" t="s">
        <v>235</v>
      </c>
      <c r="E18" s="23"/>
      <c r="F18" s="212" t="s">
        <v>179</v>
      </c>
      <c r="G18" s="210" t="str">
        <f>'ERFOLGS-RECH'!K2</f>
        <v>Jahr 1</v>
      </c>
      <c r="H18" s="210" t="str">
        <f>'ERFOLGS-RECH'!M2</f>
        <v>Jahr 2</v>
      </c>
      <c r="I18" s="210" t="str">
        <f>'ERFOLGS-RECH'!O2</f>
        <v>Jahr 3</v>
      </c>
      <c r="J18" s="153"/>
      <c r="K18" s="31"/>
      <c r="L18" s="144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</row>
    <row r="19" spans="1:41" ht="18.649999999999999" customHeight="1" x14ac:dyDescent="0.2">
      <c r="A19" s="382"/>
      <c r="B19" s="213"/>
      <c r="C19" s="371"/>
      <c r="D19" s="379"/>
      <c r="E19" s="23"/>
      <c r="F19" s="215" t="s">
        <v>266</v>
      </c>
      <c r="G19" s="157"/>
      <c r="H19" s="156"/>
      <c r="I19" s="156"/>
      <c r="J19" s="164"/>
      <c r="K19" s="31"/>
      <c r="L19" s="143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</row>
    <row r="20" spans="1:41" ht="18.649999999999999" customHeight="1" x14ac:dyDescent="0.2">
      <c r="A20" s="382"/>
      <c r="B20" s="213"/>
      <c r="C20" s="371"/>
      <c r="D20" s="379"/>
      <c r="E20" s="23"/>
      <c r="F20" s="215" t="s">
        <v>267</v>
      </c>
      <c r="G20" s="157"/>
      <c r="H20" s="156"/>
      <c r="I20" s="156"/>
      <c r="J20" s="164"/>
      <c r="K20" s="31"/>
      <c r="L20" s="143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</row>
    <row r="21" spans="1:41" ht="18.649999999999999" customHeight="1" x14ac:dyDescent="0.2">
      <c r="A21" s="382"/>
      <c r="B21" s="213"/>
      <c r="C21" s="371"/>
      <c r="D21" s="379"/>
      <c r="E21" s="23"/>
      <c r="F21" s="215" t="s">
        <v>268</v>
      </c>
      <c r="G21" s="157"/>
      <c r="H21" s="156"/>
      <c r="I21" s="156"/>
      <c r="J21" s="164"/>
      <c r="K21" s="31"/>
      <c r="L21" s="143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</row>
    <row r="22" spans="1:41" ht="18.649999999999999" customHeight="1" x14ac:dyDescent="0.2">
      <c r="A22" s="382"/>
      <c r="B22" s="213"/>
      <c r="C22" s="371"/>
      <c r="D22" s="379"/>
      <c r="E22" s="23"/>
      <c r="F22" s="215"/>
      <c r="G22" s="157"/>
      <c r="H22" s="156"/>
      <c r="I22" s="156"/>
      <c r="J22" s="164"/>
      <c r="K22" s="31"/>
      <c r="L22" s="143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</row>
    <row r="23" spans="1:41" ht="18.649999999999999" customHeight="1" x14ac:dyDescent="0.2">
      <c r="A23" s="382"/>
      <c r="B23" s="213"/>
      <c r="C23" s="371"/>
      <c r="D23" s="379"/>
      <c r="E23" s="23"/>
      <c r="F23" s="215"/>
      <c r="G23" s="157"/>
      <c r="H23" s="156"/>
      <c r="I23" s="156"/>
      <c r="J23" s="164"/>
      <c r="K23" s="31"/>
      <c r="L23" s="143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</row>
    <row r="24" spans="1:41" ht="18" customHeight="1" thickBot="1" x14ac:dyDescent="0.25">
      <c r="A24" s="383"/>
      <c r="B24" s="217"/>
      <c r="C24" s="402"/>
      <c r="D24" s="380"/>
      <c r="E24" s="37"/>
      <c r="F24" s="232" t="s">
        <v>51</v>
      </c>
      <c r="G24" s="118"/>
      <c r="H24" s="233"/>
      <c r="I24" s="233"/>
      <c r="J24" s="234"/>
      <c r="K24" s="39"/>
      <c r="L24" s="23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</row>
    <row r="45" spans="1:12" x14ac:dyDescent="0.2">
      <c r="A45" s="13"/>
      <c r="B45" s="12"/>
      <c r="C45" s="12"/>
      <c r="D45" s="13"/>
      <c r="E45" s="12"/>
      <c r="F45" s="13"/>
      <c r="G45" s="13"/>
      <c r="H45" s="13"/>
      <c r="I45" s="13"/>
      <c r="J45" s="13"/>
      <c r="K45" s="12"/>
      <c r="L45" s="13"/>
    </row>
  </sheetData>
  <mergeCells count="33">
    <mergeCell ref="F16:H16"/>
    <mergeCell ref="I15:J15"/>
    <mergeCell ref="A18:A24"/>
    <mergeCell ref="C18:C24"/>
    <mergeCell ref="D18:D24"/>
    <mergeCell ref="I16:J16"/>
    <mergeCell ref="F9:H9"/>
    <mergeCell ref="I9:J9"/>
    <mergeCell ref="I12:J12"/>
    <mergeCell ref="I13:J13"/>
    <mergeCell ref="I11:J11"/>
    <mergeCell ref="A4:A10"/>
    <mergeCell ref="D4:D10"/>
    <mergeCell ref="C4:C10"/>
    <mergeCell ref="A11:A17"/>
    <mergeCell ref="D11:D17"/>
    <mergeCell ref="C11:C17"/>
    <mergeCell ref="F4:H4"/>
    <mergeCell ref="F5:H5"/>
    <mergeCell ref="I4:J4"/>
    <mergeCell ref="F14:H14"/>
    <mergeCell ref="F15:H15"/>
    <mergeCell ref="I5:J5"/>
    <mergeCell ref="F6:H6"/>
    <mergeCell ref="I6:J6"/>
    <mergeCell ref="F7:H7"/>
    <mergeCell ref="I7:J7"/>
    <mergeCell ref="F8:H8"/>
    <mergeCell ref="F11:H11"/>
    <mergeCell ref="F12:H12"/>
    <mergeCell ref="F13:H13"/>
    <mergeCell ref="I14:J14"/>
    <mergeCell ref="I8:J8"/>
  </mergeCells>
  <phoneticPr fontId="24" type="noConversion"/>
  <pageMargins left="0.78740157480314965" right="0.59055118110236227" top="0.78740157480314965" bottom="0.58391666666666664" header="0.31496062992125984" footer="0.31496062992125984"/>
  <pageSetup paperSize="9" fitToHeight="0" orientation="portrait" r:id="rId1"/>
  <headerFooter>
    <oddFooter>&amp;CSeite &amp;P</oddFooter>
  </headerFooter>
  <colBreaks count="1" manualBreakCount="1">
    <brk id="12" max="18" man="1"/>
  </colBreak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9E1595AEA16B48A95E932CF611D169" ma:contentTypeVersion="" ma:contentTypeDescription="Ein neues Dokument erstellen." ma:contentTypeScope="" ma:versionID="ed97df6731f17eef39383ca92a1d4849">
  <xsd:schema xmlns:xsd="http://www.w3.org/2001/XMLSchema" xmlns:xs="http://www.w3.org/2001/XMLSchema" xmlns:p="http://schemas.microsoft.com/office/2006/metadata/properties" xmlns:ns2="2FF078F2-384A-4D38-9401-EC4658FB9771" xmlns:ns3="2ff078f2-384a-4d38-9401-ec4658fb9771" xmlns:ns4="ac3ab7a2-4569-4177-9a70-78b226340fce" targetNamespace="http://schemas.microsoft.com/office/2006/metadata/properties" ma:root="true" ma:fieldsID="511503399508164bc2c218f779989b2b" ns2:_="" ns3:_="" ns4:_="">
    <xsd:import namespace="2FF078F2-384A-4D38-9401-EC4658FB9771"/>
    <xsd:import namespace="2ff078f2-384a-4d38-9401-ec4658fb9771"/>
    <xsd:import namespace="ac3ab7a2-4569-4177-9a70-78b226340f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F078F2-384A-4D38-9401-EC4658FB97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f078f2-384a-4d38-9401-ec4658fb9771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ab7a2-4569-4177-9a70-78b226340fc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428FA5-AF1D-41F5-A01E-E96071EEEBDC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2ff078f2-384a-4d38-9401-ec4658fb9771"/>
    <ds:schemaRef ds:uri="ac3ab7a2-4569-4177-9a70-78b226340fce"/>
    <ds:schemaRef ds:uri="http://schemas.openxmlformats.org/package/2006/metadata/core-properties"/>
    <ds:schemaRef ds:uri="http://purl.org/dc/elements/1.1/"/>
    <ds:schemaRef ds:uri="2FF078F2-384A-4D38-9401-EC4658FB9771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497768E-431A-42B3-B410-18510A3977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AFE4B8-B5EA-4F18-B6C6-81C6364B91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F078F2-384A-4D38-9401-EC4658FB9771"/>
    <ds:schemaRef ds:uri="2ff078f2-384a-4d38-9401-ec4658fb9771"/>
    <ds:schemaRef ds:uri="ac3ab7a2-4569-4177-9a70-78b226340f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22</vt:i4>
      </vt:variant>
    </vt:vector>
  </HeadingPairs>
  <TitlesOfParts>
    <vt:vector size="42" baseType="lpstr">
      <vt:lpstr>START</vt:lpstr>
      <vt:lpstr>BP</vt:lpstr>
      <vt:lpstr>ZUSAMMENFASSUNG</vt:lpstr>
      <vt:lpstr>MENSCHEN1</vt:lpstr>
      <vt:lpstr>PRODUKT2</vt:lpstr>
      <vt:lpstr>SWOT3</vt:lpstr>
      <vt:lpstr>STRATEGIE3</vt:lpstr>
      <vt:lpstr>MARKT4</vt:lpstr>
      <vt:lpstr>FIN5</vt:lpstr>
      <vt:lpstr>KOMM6</vt:lpstr>
      <vt:lpstr>BUSINESSPLAN</vt:lpstr>
      <vt:lpstr>PITCHING</vt:lpstr>
      <vt:lpstr>PERSON (1)</vt:lpstr>
      <vt:lpstr>PRODUKT (2)</vt:lpstr>
      <vt:lpstr>KUNDE (3)</vt:lpstr>
      <vt:lpstr>MARKETING (4)</vt:lpstr>
      <vt:lpstr>RESS (6)</vt:lpstr>
      <vt:lpstr>SWOT</vt:lpstr>
      <vt:lpstr>TO-DO</vt:lpstr>
      <vt:lpstr>ERFOLGS-RECH</vt:lpstr>
      <vt:lpstr>BP!Druckbereich</vt:lpstr>
      <vt:lpstr>BUSINESSPLAN!Druckbereich</vt:lpstr>
      <vt:lpstr>'ERFOLGS-RECH'!Druckbereich</vt:lpstr>
      <vt:lpstr>'FIN5'!Druckbereich</vt:lpstr>
      <vt:lpstr>KOMM6!Druckbereich</vt:lpstr>
      <vt:lpstr>'KUNDE (3)'!Druckbereich</vt:lpstr>
      <vt:lpstr>'MARKETING (4)'!Druckbereich</vt:lpstr>
      <vt:lpstr>MARKT4!Druckbereich</vt:lpstr>
      <vt:lpstr>MENSCHEN1!Druckbereich</vt:lpstr>
      <vt:lpstr>'PERSON (1)'!Druckbereich</vt:lpstr>
      <vt:lpstr>PITCHING!Druckbereich</vt:lpstr>
      <vt:lpstr>'PRODUKT (2)'!Druckbereich</vt:lpstr>
      <vt:lpstr>PRODUKT2!Druckbereich</vt:lpstr>
      <vt:lpstr>'RESS (6)'!Druckbereich</vt:lpstr>
      <vt:lpstr>START!Druckbereich</vt:lpstr>
      <vt:lpstr>STRATEGIE3!Druckbereich</vt:lpstr>
      <vt:lpstr>SWOT!Druckbereich</vt:lpstr>
      <vt:lpstr>SWOT3!Druckbereich</vt:lpstr>
      <vt:lpstr>'TO-DO'!Druckbereich</vt:lpstr>
      <vt:lpstr>ZUSAMMENFASSUNG!Druckbereich</vt:lpstr>
      <vt:lpstr>'ERFOLGS-RECH'!Markierung1</vt:lpstr>
      <vt:lpstr>'ERFOLGS-RECH'!Markierung2</vt:lpstr>
    </vt:vector>
  </TitlesOfParts>
  <Company>Fachhochschule Aargau, Nordwestschweiz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claude.gerwig@strickhof.ch</dc:creator>
  <cp:lastModifiedBy>Gerwig Claude</cp:lastModifiedBy>
  <cp:lastPrinted>2019-11-19T07:09:43Z</cp:lastPrinted>
  <dcterms:created xsi:type="dcterms:W3CDTF">2007-11-14T12:23:37Z</dcterms:created>
  <dcterms:modified xsi:type="dcterms:W3CDTF">2019-11-19T07:10:20Z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0x010100C29E1595AEA16B48A95E932CF611D169</vt:lpwstr>
  </property>
</Properties>
</file>